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2"/>
  </bookViews>
  <sheets>
    <sheet name="Notice" sheetId="1" state="visible" r:id="rId1"/>
    <sheet name="Bâtiments" sheetId="2" state="visible" r:id="rId2"/>
    <sheet name="Consommables sanitaires" sheetId="3" state="visible" r:id="rId3"/>
    <sheet name="Vitrerie" sheetId="4" state="visible" r:id="rId4"/>
    <sheet name="Récap_forfait" sheetId="5" state="visible" r:id="rId5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<sst xmlns="http://schemas.openxmlformats.org/spreadsheetml/2006/main" count="90" uniqueCount="90">
  <si>
    <t xml:space="preserve">ACTE D'ENGAGEMENT</t>
  </si>
  <si>
    <t xml:space="preserve">Marché public de prestations de services ayant pour objet le nettoyage des locaux, de la vitrerie ainsi que la fourniture des consommables sanitaires et l'évacuation des déchets du Cerema</t>
  </si>
  <si>
    <t xml:space="preserve">Annexe financière 1&amp;2</t>
  </si>
  <si>
    <t xml:space="preserve">Décomposition du Prix Global et Forfaitaire (DPGF)</t>
  </si>
  <si>
    <t xml:space="preserve">SUPERFICIES PAR FAMILLES DE LOCAUX</t>
  </si>
  <si>
    <t xml:space="preserve">BATIMENT 10</t>
  </si>
  <si>
    <t xml:space="preserve">Famille de locaux</t>
  </si>
  <si>
    <t xml:space="preserve">Superficie répartie (en m²)</t>
  </si>
  <si>
    <t xml:space="preserve">Prestations courantes : entretien des locaux</t>
  </si>
  <si>
    <t xml:space="preserve">Thermoplastique et assimilé</t>
  </si>
  <si>
    <t xml:space="preserve">Carrelages et assimilé</t>
  </si>
  <si>
    <t xml:space="preserve">Prix annuel HT</t>
  </si>
  <si>
    <t xml:space="preserve">Prix annuel TTC</t>
  </si>
  <si>
    <t xml:space="preserve">Espaces sanitaires</t>
  </si>
  <si>
    <t>€</t>
  </si>
  <si>
    <t xml:space="preserve">Hall d'entrée</t>
  </si>
  <si>
    <t>Couloirs</t>
  </si>
  <si>
    <t xml:space="preserve">Salle de formation</t>
  </si>
  <si>
    <t xml:space="preserve">Salle de restauration</t>
  </si>
  <si>
    <t>Bureaux</t>
  </si>
  <si>
    <t xml:space="preserve">TOTAL entretien courant</t>
  </si>
  <si>
    <t xml:space="preserve">BATIMENT 11</t>
  </si>
  <si>
    <t xml:space="preserve">Superficie répartie (en m2)</t>
  </si>
  <si>
    <t xml:space="preserve">Moquette tapis</t>
  </si>
  <si>
    <t xml:space="preserve">Salle de détente</t>
  </si>
  <si>
    <t xml:space="preserve">Locaux techniques</t>
  </si>
  <si>
    <t>Sous-sols</t>
  </si>
  <si>
    <t>Escaliers</t>
  </si>
  <si>
    <t xml:space="preserve">Salles de réunion</t>
  </si>
  <si>
    <t>Bibliothèque</t>
  </si>
  <si>
    <r>
      <rPr>
        <b/>
        <sz val="20"/>
        <color theme="1"/>
        <rFont val="Calibri"/>
      </rPr>
      <t xml:space="preserve">BATIMENT 12 (</t>
    </r>
    <r>
      <rPr>
        <b/>
        <sz val="20"/>
        <color indexed="2"/>
        <rFont val="Calibri"/>
      </rPr>
      <t xml:space="preserve">2 prestations par semaine</t>
    </r>
    <r>
      <rPr>
        <b/>
        <sz val="20"/>
        <color theme="1"/>
        <rFont val="Calibri"/>
      </rPr>
      <t>)</t>
    </r>
  </si>
  <si>
    <t>Douches</t>
  </si>
  <si>
    <t xml:space="preserve">BATIMENT 15</t>
  </si>
  <si>
    <t xml:space="preserve">peinture sol</t>
  </si>
  <si>
    <t xml:space="preserve">BATIMENT 45</t>
  </si>
  <si>
    <t>H.T</t>
  </si>
  <si>
    <t>T.T.C.</t>
  </si>
  <si>
    <t xml:space="preserve">montant TOTAL des prestations forfaitaires en €</t>
  </si>
  <si>
    <t xml:space="preserve">Décomposition du prix global et forfaitaire (DPGF)</t>
  </si>
  <si>
    <t xml:space="preserve">Prestation courante : fourniture pour consommables sanitaires</t>
  </si>
  <si>
    <t xml:space="preserve">Type de produit</t>
  </si>
  <si>
    <t xml:space="preserve">Type d'utilisateur</t>
  </si>
  <si>
    <t xml:space="preserve">Nbre de personne/jour</t>
  </si>
  <si>
    <t>Conditionnement</t>
  </si>
  <si>
    <t xml:space="preserve">Quantité annuelle</t>
  </si>
  <si>
    <t xml:space="preserve">Prix unitaire HT</t>
  </si>
  <si>
    <t>TVA</t>
  </si>
  <si>
    <t xml:space="preserve">Prix unitaire TTC</t>
  </si>
  <si>
    <t xml:space="preserve">SANITAIRES PERSONNEL</t>
  </si>
  <si>
    <t>Savon</t>
  </si>
  <si>
    <t xml:space="preserve">homme et femme</t>
  </si>
  <si>
    <r>
      <rPr>
        <b/>
        <sz val="11"/>
        <color theme="1"/>
        <rFont val="Arial"/>
      </rPr>
      <t xml:space="preserve">Les sanitaires sont utilisés quotidiennement par les agents présents sur site, ainsi que par environ</t>
    </r>
    <r>
      <rPr>
        <b/>
        <sz val="11"/>
        <color indexed="2"/>
        <rFont val="Arial"/>
      </rPr>
      <t xml:space="preserve"> 100 intervenants extérieurs</t>
    </r>
    <r>
      <rPr>
        <b/>
        <sz val="11"/>
        <color theme="1"/>
        <rFont val="Arial"/>
      </rPr>
      <t xml:space="preserve"> par mois. Les quantités annuelles de produits sanitaires à installer devront tenir compte de ces utilisateurs externes afin d’éviter toute pénurie tout en étant au plus cohérent avec une consommation réelle. </t>
    </r>
  </si>
  <si>
    <t xml:space="preserve">Papier hygiénique</t>
  </si>
  <si>
    <t>homme</t>
  </si>
  <si>
    <t xml:space="preserve">Essuie main</t>
  </si>
  <si>
    <t xml:space="preserve">Pochettes pour serviettes hygiéniques</t>
  </si>
  <si>
    <t>femme</t>
  </si>
  <si>
    <t xml:space="preserve">Sac poubelles</t>
  </si>
  <si>
    <t xml:space="preserve">montant annuel en € HT</t>
  </si>
  <si>
    <t xml:space="preserve">Prestation courante : fourniture/installation des distributeurs pour consommables sanitaires</t>
  </si>
  <si>
    <t xml:space="preserve">Quantité à installer lors de l’attribution du  marché</t>
  </si>
  <si>
    <t xml:space="preserve">Homme et femme</t>
  </si>
  <si>
    <t xml:space="preserve">Ces prestations ne donneront lieu à aucune rémunération et devront
être assurées par le titulaire dès le démarrage du marché (article 2.2.6 du CCTP)</t>
  </si>
  <si>
    <t xml:space="preserve">Essuie-mains papier</t>
  </si>
  <si>
    <t xml:space="preserve">Essuie-main tissus</t>
  </si>
  <si>
    <t xml:space="preserve">Hygiène féminine</t>
  </si>
  <si>
    <t>Femme</t>
  </si>
  <si>
    <t xml:space="preserve">Prestations périodiques </t>
  </si>
  <si>
    <t xml:space="preserve">VITRERIE ET CHASSIS EXTERIEUR / INTERIEUR</t>
  </si>
  <si>
    <t>Bâtiment</t>
  </si>
  <si>
    <t xml:space="preserve">Surface intérieur et extérieur en m² par face</t>
  </si>
  <si>
    <t xml:space="preserve">Fréquence annuelle</t>
  </si>
  <si>
    <t xml:space="preserve">Bât 10</t>
  </si>
  <si>
    <t xml:space="preserve">Bât 11</t>
  </si>
  <si>
    <t xml:space="preserve">Bât 12</t>
  </si>
  <si>
    <t xml:space="preserve">Bât 15</t>
  </si>
  <si>
    <t xml:space="preserve">Bât 45</t>
  </si>
  <si>
    <t>Total</t>
  </si>
  <si>
    <t xml:space="preserve">Montant total annuel vitrerie en €</t>
  </si>
  <si>
    <t xml:space="preserve">RECAPITULATIF PRIX GLOBAL ET FORFAITAIRE ANNUEL</t>
  </si>
  <si>
    <t xml:space="preserve">Entretien des locaux - 
Bâtiments (10,11,12,15 et 45)</t>
  </si>
  <si>
    <t xml:space="preserve">Montant total forfait annuel entretien courant et périodique € HT</t>
  </si>
  <si>
    <t xml:space="preserve">Total forfait annuel € TTC</t>
  </si>
  <si>
    <t>TOTAL</t>
  </si>
  <si>
    <t xml:space="preserve">Fourniture consommables sanitaires</t>
  </si>
  <si>
    <t xml:space="preserve">Montant total annuel 
€ HT</t>
  </si>
  <si>
    <t xml:space="preserve">Total forfait annuel 
€ TTC</t>
  </si>
  <si>
    <t xml:space="preserve">Total </t>
  </si>
  <si>
    <t xml:space="preserve">Vitrerie et chassis / intérieur-extérieur</t>
  </si>
  <si>
    <t xml:space="preserve">Montant des prestations forfaitaires sur 4 ans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</si>
</sst>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4" formatCode="_-* #,##0&quot; €&quot;_-;\-* #,##0&quot; €&quot;_-;_-* &quot;- €&quot;_-;_-@_-"/>
    <numFmt numFmtId="165" formatCode="#,##0.00\ [$€-40C];[RED]\-#,##0.00\ [$€-40C]"/>
    <numFmt numFmtId="166" formatCode="#,##0.00\ [$€]"/>
    <numFmt numFmtId="167" formatCode="#,##0.00,&quot;€ &quot;;#,##0.00,&quot;€ &quot;;\-#&quot; € &quot;;\ @\ "/>
    <numFmt numFmtId="168" formatCode="#,##0.00\ [$€-40C]"/>
  </numFmts>
  <fonts count="23">
    <font>
      <sz val="11.000000"/>
      <color theme="1"/>
      <name val="Arial"/>
    </font>
    <font>
      <sz val="10.000000"/>
      <name val="Arial"/>
    </font>
    <font>
      <b/>
      <sz val="20.000000"/>
      <name val="Arial"/>
    </font>
    <font>
      <b/>
      <sz val="11.000000"/>
      <name val="Arial"/>
    </font>
    <font>
      <sz val="18.000000"/>
      <name val="Arial"/>
    </font>
    <font>
      <b/>
      <sz val="16.000000"/>
      <name val="Arial"/>
    </font>
    <font>
      <b/>
      <sz val="10.000000"/>
      <color theme="1"/>
      <name val="Calibri"/>
    </font>
    <font>
      <sz val="10.000000"/>
      <color theme="1"/>
      <name val="Calibri"/>
    </font>
    <font>
      <b/>
      <sz val="20.000000"/>
      <color theme="1"/>
      <name val="Calibri"/>
    </font>
    <font>
      <b/>
      <sz val="10.000000"/>
      <name val="Calibri"/>
    </font>
    <font>
      <sz val="10.000000"/>
      <name val="Calibri"/>
    </font>
    <font>
      <sz val="18.000000"/>
      <color theme="1"/>
      <name val="Calibri"/>
    </font>
    <font>
      <b/>
      <sz val="11.000000"/>
      <color theme="1"/>
      <name val="Calibri"/>
    </font>
    <font>
      <sz val="11.000000"/>
      <color theme="1"/>
      <name val="Calibri"/>
    </font>
    <font>
      <sz val="11.000000"/>
      <name val="Arial"/>
    </font>
    <font>
      <b/>
      <sz val="11.000000"/>
      <color theme="1"/>
      <name val="Arial"/>
    </font>
    <font>
      <i/>
      <sz val="11.000000"/>
      <color theme="1"/>
      <name val="Arial"/>
    </font>
    <font>
      <b/>
      <i/>
      <sz val="11.000000"/>
      <name val="Arial"/>
    </font>
    <font>
      <b/>
      <sz val="10.000000"/>
      <name val="Arial"/>
    </font>
    <font>
      <sz val="11.000000"/>
      <color indexed="2"/>
      <name val="Arial"/>
    </font>
    <font>
      <sz val="11.000000"/>
      <color rgb="FFCE181E"/>
      <name val="Arial"/>
    </font>
    <font>
      <b/>
      <sz val="14.000000"/>
      <name val="Arial"/>
    </font>
    <font>
      <b/>
      <sz val="11.000000"/>
      <color rgb="FFFF4000"/>
      <name val="Arial"/>
    </font>
  </fonts>
  <fills count="19">
    <fill>
      <patternFill patternType="none"/>
    </fill>
    <fill>
      <patternFill patternType="gray125"/>
    </fill>
    <fill>
      <patternFill patternType="solid">
        <fgColor rgb="FF9DC3E6"/>
        <bgColor rgb="FFB4C7DC"/>
      </patternFill>
    </fill>
    <fill>
      <patternFill patternType="solid">
        <fgColor rgb="FFB4C7DC"/>
        <bgColor rgb="FFBFBFBF"/>
      </patternFill>
    </fill>
    <fill>
      <patternFill patternType="solid">
        <fgColor theme="0" tint="-0.25"/>
        <bgColor rgb="FFB4C7DC"/>
      </patternFill>
    </fill>
    <fill>
      <patternFill patternType="solid">
        <fgColor theme="4" tint="0.79990000000000006"/>
        <bgColor rgb="FFDEEBF7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14999999999999999"/>
        <bgColor rgb="FFDEEBF7"/>
      </patternFill>
    </fill>
    <fill>
      <patternFill patternType="solid">
        <fgColor rgb="FFBBE33D"/>
        <bgColor rgb="FFC4FEBB"/>
      </patternFill>
    </fill>
    <fill>
      <patternFill patternType="solid">
        <fgColor rgb="FFDEEBF7"/>
        <bgColor rgb="FFF2F2F2"/>
      </patternFill>
    </fill>
    <fill>
      <patternFill patternType="solid">
        <fgColor rgb="FFFFE699"/>
        <bgColor rgb="FFFFDBB6"/>
      </patternFill>
    </fill>
    <fill>
      <patternFill patternType="solid">
        <fgColor rgb="FFFFF2CC"/>
        <bgColor rgb="FFFBE5D6"/>
      </patternFill>
    </fill>
    <fill>
      <patternFill patternType="solid">
        <fgColor theme="0" tint="-0.050000000000000003"/>
        <bgColor rgb="FFDEEBF7"/>
      </patternFill>
    </fill>
    <fill>
      <patternFill patternType="solid">
        <fgColor theme="2"/>
        <bgColor rgb="FFF2F2F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rgb="FFF8CBAD"/>
        <bgColor rgb="FFFFDBB6"/>
      </patternFill>
    </fill>
    <fill>
      <patternFill patternType="solid">
        <fgColor rgb="FFFFDBB6"/>
        <bgColor rgb="FFFFE699"/>
      </patternFill>
    </fill>
    <fill>
      <patternFill patternType="solid">
        <fgColor rgb="FFFBE5D6"/>
        <bgColor rgb="FFFFF2CC"/>
      </patternFill>
    </fill>
  </fills>
  <borders count="26">
    <border>
      <left style="none"/>
      <right style="none"/>
      <top style="none"/>
      <bottom style="none"/>
      <diagonal style="none"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hair">
        <color theme="1"/>
      </left>
      <right style="hair">
        <color theme="1"/>
      </right>
      <top style="none"/>
      <bottom style="none"/>
      <diagonal style="none"/>
    </border>
    <border>
      <left style="hair">
        <color theme="1"/>
      </left>
      <right style="none"/>
      <top style="hair">
        <color theme="1"/>
      </top>
      <bottom style="hair">
        <color theme="1"/>
      </bottom>
      <diagonal style="none"/>
    </border>
    <border>
      <left style="none"/>
      <right style="none"/>
      <top style="hair">
        <color theme="1"/>
      </top>
      <bottom style="hair">
        <color theme="1"/>
      </bottom>
      <diagonal style="none"/>
    </border>
    <border>
      <left style="hair">
        <color auto="1"/>
      </left>
      <right style="none"/>
      <top style="hair">
        <color auto="1"/>
      </top>
      <bottom style="hair">
        <color auto="1"/>
      </bottom>
      <diagonal style="none"/>
    </border>
    <border>
      <left style="none"/>
      <right style="none"/>
      <top style="hair">
        <color auto="1"/>
      </top>
      <bottom style="hair">
        <color auto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none"/>
      <top style="hair">
        <color auto="1"/>
      </top>
      <bottom style="hair">
        <color theme="1"/>
      </bottom>
      <diagonal style="none"/>
    </border>
    <border>
      <left style="none"/>
      <right style="none"/>
      <top style="hair">
        <color auto="1"/>
      </top>
      <bottom style="hair">
        <color theme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theme="1"/>
      </bottom>
      <diagonal style="none"/>
    </border>
    <border>
      <left style="hair">
        <color theme="1"/>
      </left>
      <right style="hair">
        <color theme="1"/>
      </right>
      <top style="hair">
        <color theme="1"/>
      </top>
      <bottom style="none"/>
      <diagonal style="none"/>
    </border>
    <border>
      <left style="none"/>
      <right style="hair">
        <color theme="1"/>
      </right>
      <top style="hair">
        <color theme="1"/>
      </top>
      <bottom style="hair">
        <color theme="1"/>
      </bottom>
      <diagonal style="none"/>
    </border>
    <border>
      <left style="hair">
        <color auto="1"/>
      </left>
      <right style="none"/>
      <top style="hair">
        <color theme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hair">
        <color auto="1"/>
      </right>
      <top style="hair">
        <color theme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theme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hair">
        <color auto="1"/>
      </left>
      <right style="thin">
        <color theme="1"/>
      </right>
      <top style="hair">
        <color auto="1"/>
      </top>
      <bottom style="hair">
        <color auto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hair">
        <color theme="1"/>
      </left>
      <right style="none"/>
      <top style="none"/>
      <bottom style="hair">
        <color theme="1"/>
      </bottom>
      <diagonal style="none"/>
    </border>
    <border>
      <left style="hair">
        <color theme="1"/>
      </left>
      <right style="hair">
        <color theme="1"/>
      </right>
      <top style="none"/>
      <bottom style="hair">
        <color theme="1"/>
      </bottom>
      <diagonal style="none"/>
    </border>
  </borders>
  <cellStyleXfs count="9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  <xf fontId="0" fillId="0" borderId="0" numFmtId="0" applyNumberFormat="1" applyFont="1" applyFill="1" applyBorder="1" applyProtection="1">
      <alignment horizontal="left"/>
      <protection hidden="0" locked="1"/>
    </xf>
    <xf fontId="0" fillId="0" borderId="0" numFmtId="0" applyNumberFormat="1" applyFont="1" applyFill="1" applyBorder="1" applyProtection="1">
      <protection hidden="0" locked="1"/>
    </xf>
    <xf fontId="1" fillId="0" borderId="0" numFmtId="164" applyNumberFormat="1" applyFont="1" applyFill="1" applyBorder="1" applyProtection="1">
      <protection hidden="0" locked="1"/>
    </xf>
  </cellStyleXfs>
  <cellXfs count="121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Alignment="1" applyProtection="1">
      <alignment horizontal="center"/>
      <protection hidden="0" locked="1"/>
    </xf>
    <xf fontId="3" fillId="0" borderId="0" numFmtId="0" xfId="0" applyFont="1" applyAlignment="1" applyProtection="1">
      <alignment horizontal="center" wrapText="1"/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0" fillId="0" borderId="0" numFmtId="0" xfId="0" applyAlignment="1" applyProtection="1">
      <alignment horizontal="center"/>
      <protection hidden="0" locked="1"/>
    </xf>
    <xf fontId="5" fillId="2" borderId="1" numFmtId="0" xfId="0" applyFont="1" applyFill="1" applyBorder="1" applyAlignment="1" applyProtection="1">
      <alignment horizontal="center" vertical="center"/>
      <protection hidden="0" locked="1"/>
    </xf>
    <xf fontId="6" fillId="0" borderId="0" numFmtId="0" xfId="0" applyFont="1" applyAlignment="1" applyProtection="1">
      <alignment horizontal="center" vertical="center" wrapText="1"/>
      <protection hidden="0" locked="1"/>
    </xf>
    <xf fontId="7" fillId="0" borderId="0" numFmtId="0" xfId="0" applyFont="1" applyAlignment="1" applyProtection="1">
      <alignment horizontal="center" vertical="center"/>
      <protection hidden="0" locked="1"/>
    </xf>
    <xf fontId="7" fillId="0" borderId="0" numFmtId="0" xfId="0" applyFont="1" applyProtection="1">
      <protection hidden="0" locked="1"/>
    </xf>
    <xf fontId="8" fillId="3" borderId="2" numFmtId="0" xfId="0" applyFont="1" applyFill="1" applyBorder="1" applyAlignment="1" applyProtection="1">
      <alignment horizontal="center" vertical="center" wrapText="1"/>
      <protection hidden="0" locked="1"/>
    </xf>
    <xf fontId="6" fillId="4" borderId="3" numFmtId="0" xfId="0" applyFont="1" applyFill="1" applyBorder="1" applyAlignment="1" applyProtection="1">
      <alignment horizontal="center" vertical="center" wrapText="1"/>
      <protection hidden="0" locked="1"/>
    </xf>
    <xf fontId="3" fillId="5" borderId="1" numFmtId="0" xfId="0" applyFont="1" applyFill="1" applyBorder="1" applyAlignment="1" applyProtection="1">
      <alignment horizontal="center" vertical="center"/>
      <protection hidden="0" locked="1"/>
    </xf>
    <xf fontId="0" fillId="3" borderId="1" numFmtId="0" xfId="0" applyFill="1" applyBorder="1" applyAlignment="1" applyProtection="1">
      <alignment horizontal="center" vertical="center" wrapText="1"/>
      <protection hidden="0" locked="1"/>
    </xf>
    <xf fontId="7" fillId="0" borderId="3" numFmtId="0" xfId="0" applyFont="1" applyBorder="1" applyAlignment="1" applyProtection="1">
      <alignment horizontal="center" vertical="center" wrapText="1"/>
      <protection hidden="0" locked="1"/>
    </xf>
    <xf fontId="7" fillId="0" borderId="3" numFmtId="1" xfId="0" applyNumberFormat="1" applyFont="1" applyBorder="1" applyAlignment="1" applyProtection="1">
      <alignment horizontal="center" vertical="center"/>
      <protection hidden="0" locked="1"/>
    </xf>
    <xf fontId="6" fillId="0" borderId="3" numFmtId="1" xfId="0" applyNumberFormat="1" applyFont="1" applyBorder="1" applyAlignment="1" applyProtection="1">
      <alignment horizontal="center" vertical="center"/>
      <protection hidden="0" locked="1"/>
    </xf>
    <xf fontId="7" fillId="0" borderId="3" numFmtId="165" xfId="0" applyNumberFormat="1" applyFont="1" applyBorder="1" applyAlignment="1" applyProtection="1">
      <alignment horizontal="center" vertical="center"/>
      <protection hidden="0" locked="1"/>
    </xf>
    <xf fontId="6" fillId="0" borderId="3" numFmtId="0" xfId="0" applyFont="1" applyBorder="1" applyAlignment="1" applyProtection="1">
      <alignment horizontal="center" vertical="center"/>
      <protection hidden="0" locked="1"/>
    </xf>
    <xf fontId="6" fillId="6" borderId="3" numFmtId="0" xfId="0" applyFont="1" applyFill="1" applyBorder="1" applyAlignment="1" applyProtection="1">
      <alignment horizontal="center" vertical="center"/>
      <protection hidden="0" locked="1"/>
    </xf>
    <xf fontId="7" fillId="0" borderId="3" numFmtId="0" xfId="0" applyFont="1" applyBorder="1" applyAlignment="1" applyProtection="1">
      <alignment horizontal="center" vertical="center"/>
      <protection hidden="0" locked="1"/>
    </xf>
    <xf fontId="0" fillId="7" borderId="3" numFmtId="0" xfId="0" applyFill="1" applyBorder="1" applyAlignment="1" applyProtection="1">
      <alignment horizontal="center" vertical="center" wrapText="1"/>
      <protection hidden="0" locked="1"/>
    </xf>
    <xf fontId="6" fillId="7" borderId="3" numFmtId="0" xfId="0" applyFont="1" applyFill="1" applyBorder="1" applyAlignment="1" applyProtection="1">
      <alignment horizontal="center" vertical="center"/>
      <protection hidden="0" locked="1"/>
    </xf>
    <xf fontId="6" fillId="3" borderId="3" numFmtId="165" xfId="0" applyNumberFormat="1" applyFont="1" applyFill="1" applyBorder="1" applyAlignment="1" applyProtection="1">
      <alignment horizontal="center" vertical="center"/>
      <protection hidden="0" locked="1"/>
    </xf>
    <xf fontId="7" fillId="0" borderId="0" numFmtId="0" xfId="0" applyFont="1" applyAlignment="1" applyProtection="1">
      <alignment horizontal="center" vertical="center" wrapText="1"/>
      <protection hidden="0" locked="1"/>
    </xf>
    <xf fontId="8" fillId="3" borderId="0" numFmtId="0" xfId="0" applyFont="1" applyFill="1" applyAlignment="1" applyProtection="1">
      <alignment horizontal="center" vertical="center" wrapText="1"/>
      <protection hidden="0" locked="1"/>
    </xf>
    <xf fontId="7" fillId="6" borderId="3" numFmtId="0" xfId="0" applyFont="1" applyFill="1" applyBorder="1" applyAlignment="1" applyProtection="1">
      <alignment horizontal="center" vertical="center"/>
      <protection hidden="0" locked="1"/>
    </xf>
    <xf fontId="9" fillId="0" borderId="3" numFmtId="0" xfId="0" applyFont="1" applyBorder="1" applyAlignment="1" applyProtection="1">
      <alignment horizontal="center" vertical="center"/>
      <protection hidden="0" locked="1"/>
    </xf>
    <xf fontId="10" fillId="0" borderId="3" numFmtId="0" xfId="0" applyFont="1" applyBorder="1" applyAlignment="1" applyProtection="1">
      <alignment horizontal="center" vertical="center"/>
      <protection hidden="0" locked="1"/>
    </xf>
    <xf fontId="11" fillId="6" borderId="0" numFmtId="0" xfId="0" applyFont="1" applyFill="1" applyAlignment="1" applyProtection="1">
      <alignment horizontal="center" vertical="center"/>
      <protection hidden="0" locked="1"/>
    </xf>
    <xf fontId="0" fillId="0" borderId="0" numFmtId="0" xfId="0" applyAlignment="1" applyProtection="1">
      <alignment horizontal="center" vertical="center"/>
      <protection hidden="0" locked="1"/>
    </xf>
    <xf fontId="12" fillId="4" borderId="3" numFmtId="0" xfId="0" applyFont="1" applyFill="1" applyBorder="1" applyAlignment="1" applyProtection="1">
      <alignment horizontal="center" vertical="center" wrapText="1"/>
      <protection hidden="0" locked="1"/>
    </xf>
    <xf fontId="13" fillId="0" borderId="3" numFmtId="0" xfId="0" applyFont="1" applyBorder="1" applyAlignment="1" applyProtection="1">
      <alignment horizontal="center" vertical="center" wrapText="1"/>
      <protection hidden="0" locked="1"/>
    </xf>
    <xf fontId="0" fillId="0" borderId="3" numFmtId="0" xfId="0" applyBorder="1" applyAlignment="1" applyProtection="1">
      <alignment horizontal="center" vertical="center"/>
      <protection hidden="0" locked="1"/>
    </xf>
    <xf fontId="0" fillId="0" borderId="3" numFmtId="1" xfId="0" applyNumberFormat="1" applyBorder="1" applyAlignment="1" applyProtection="1">
      <alignment horizontal="center" vertical="center"/>
      <protection hidden="0" locked="1"/>
    </xf>
    <xf fontId="12" fillId="7" borderId="3" numFmtId="0" xfId="0" applyFont="1" applyFill="1" applyBorder="1" applyAlignment="1" applyProtection="1">
      <alignment horizontal="center" vertical="center"/>
      <protection hidden="0" locked="1"/>
    </xf>
    <xf fontId="12" fillId="3" borderId="3" numFmtId="165" xfId="0" applyNumberFormat="1" applyFont="1" applyFill="1" applyBorder="1" applyAlignment="1" applyProtection="1">
      <alignment horizontal="center" vertical="center"/>
      <protection hidden="0" locked="1"/>
    </xf>
    <xf fontId="14" fillId="8" borderId="0" numFmtId="0" xfId="0" applyFont="1" applyFill="1" applyAlignment="1" applyProtection="1">
      <alignment horizontal="center"/>
      <protection hidden="0" locked="1"/>
    </xf>
    <xf fontId="15" fillId="9" borderId="1" numFmtId="166" xfId="0" applyNumberFormat="1" applyFont="1" applyFill="1" applyBorder="1" applyProtection="1">
      <protection hidden="0" locked="1"/>
    </xf>
    <xf fontId="0" fillId="0" borderId="0" numFmtId="4" xfId="0" applyNumberFormat="1" applyProtection="1">
      <protection hidden="0" locked="1"/>
    </xf>
    <xf fontId="0" fillId="0" borderId="0" numFmtId="0" xfId="0" applyAlignment="1" applyProtection="1">
      <alignment vertical="center"/>
      <protection hidden="0" locked="1"/>
    </xf>
    <xf fontId="5" fillId="10" borderId="1" numFmtId="0" xfId="0" applyFont="1" applyFill="1" applyBorder="1" applyAlignment="1" applyProtection="1">
      <alignment horizontal="center" vertical="center"/>
      <protection hidden="0" locked="1"/>
    </xf>
    <xf fontId="16" fillId="0" borderId="0" numFmtId="0" xfId="0" applyFont="1" applyProtection="1">
      <protection hidden="0" locked="1"/>
    </xf>
    <xf fontId="17" fillId="5" borderId="1" numFmtId="0" xfId="0" applyFont="1" applyFill="1" applyBorder="1" applyAlignment="1" applyProtection="1">
      <alignment horizontal="center" vertical="center"/>
      <protection hidden="0" locked="1"/>
    </xf>
    <xf fontId="18" fillId="11" borderId="1" numFmtId="0" xfId="0" applyFont="1" applyFill="1" applyBorder="1" applyAlignment="1" applyProtection="1">
      <alignment horizontal="center" vertical="center" wrapText="1"/>
      <protection hidden="0" locked="1"/>
    </xf>
    <xf fontId="18" fillId="11" borderId="4" numFmtId="0" xfId="0" applyFont="1" applyFill="1" applyBorder="1" applyAlignment="1" applyProtection="1">
      <alignment horizontal="center" vertical="center" wrapText="1"/>
      <protection hidden="0" locked="1"/>
    </xf>
    <xf fontId="18" fillId="12" borderId="1" numFmtId="0" xfId="0" applyFont="1" applyFill="1" applyBorder="1" applyAlignment="1" applyProtection="1">
      <alignment horizontal="center"/>
      <protection hidden="0" locked="1"/>
    </xf>
    <xf fontId="1" fillId="12" borderId="1" numFmtId="0" xfId="0" applyFont="1" applyFill="1" applyBorder="1" applyAlignment="1" applyProtection="1">
      <alignment horizontal="center"/>
      <protection hidden="0" locked="1"/>
    </xf>
    <xf fontId="14" fillId="0" borderId="1" numFmtId="0" xfId="0" applyFont="1" applyBorder="1" applyAlignment="1" applyProtection="1">
      <alignment horizontal="center" vertical="center"/>
      <protection hidden="0" locked="1"/>
    </xf>
    <xf fontId="19" fillId="6" borderId="1" numFmtId="3" xfId="0" applyNumberFormat="1" applyFont="1" applyFill="1" applyBorder="1" applyAlignment="1" applyProtection="1">
      <alignment horizontal="center" vertical="center"/>
      <protection hidden="0" locked="0"/>
    </xf>
    <xf fontId="14" fillId="0" borderId="1" numFmtId="3" xfId="0" applyNumberFormat="1" applyFont="1" applyBorder="1" applyAlignment="1" applyProtection="1">
      <alignment horizontal="center" vertical="center"/>
      <protection hidden="0" locked="0"/>
    </xf>
    <xf fontId="14" fillId="0" borderId="1" numFmtId="167" xfId="8" applyNumberFormat="1" applyFont="1" applyBorder="1" applyAlignment="1" applyProtection="1">
      <alignment horizontal="center" vertical="center"/>
      <protection hidden="0" locked="0"/>
    </xf>
    <xf fontId="15" fillId="0" borderId="0" numFmtId="0" xfId="0" applyFont="1" applyAlignment="1" applyProtection="1">
      <alignment horizontal="center" vertical="center" wrapText="1"/>
      <protection hidden="0" locked="1"/>
    </xf>
    <xf fontId="14" fillId="0" borderId="1" numFmtId="0" xfId="0" applyFont="1" applyBorder="1" applyAlignment="1" applyProtection="1">
      <alignment horizontal="center" vertical="center" wrapText="1"/>
      <protection hidden="0" locked="1"/>
    </xf>
    <xf fontId="14" fillId="13" borderId="1" numFmtId="0" xfId="0" applyFont="1" applyFill="1" applyBorder="1" applyAlignment="1" applyProtection="1">
      <alignment horizontal="center" vertical="center" wrapText="1"/>
      <protection hidden="0" locked="1"/>
    </xf>
    <xf fontId="14" fillId="13" borderId="1" numFmtId="0" xfId="0" applyFont="1" applyFill="1" applyBorder="1" applyAlignment="1" applyProtection="1">
      <alignment horizontal="center" vertical="center"/>
      <protection hidden="0" locked="1"/>
    </xf>
    <xf fontId="15" fillId="13" borderId="5" numFmtId="3" xfId="0" applyNumberFormat="1" applyFont="1" applyFill="1" applyBorder="1" applyAlignment="1" applyProtection="1">
      <alignment horizontal="center" vertical="center"/>
      <protection hidden="0" locked="0"/>
    </xf>
    <xf fontId="3" fillId="0" borderId="5" numFmtId="0" xfId="0" applyFont="1" applyBorder="1" applyAlignment="1" applyProtection="1">
      <alignment horizontal="center" vertical="center"/>
      <protection hidden="0" locked="1"/>
    </xf>
    <xf fontId="3" fillId="0" borderId="1" numFmtId="0" xfId="0" applyFont="1" applyBorder="1" applyAlignment="1" applyProtection="1">
      <alignment horizontal="center" vertical="center"/>
      <protection hidden="0" locked="1"/>
    </xf>
    <xf fontId="15" fillId="13" borderId="6" numFmtId="3" xfId="0" applyNumberFormat="1" applyFont="1" applyFill="1" applyBorder="1" applyAlignment="1" applyProtection="1">
      <alignment horizontal="center" vertical="center"/>
      <protection hidden="0" locked="0"/>
    </xf>
    <xf fontId="20" fillId="13" borderId="1" numFmtId="3" xfId="0" applyNumberFormat="1" applyFont="1" applyFill="1" applyBorder="1" applyAlignment="1" applyProtection="1">
      <alignment horizontal="center" vertical="center"/>
      <protection hidden="0" locked="0"/>
    </xf>
    <xf fontId="15" fillId="13" borderId="5" numFmtId="3" xfId="0" applyNumberFormat="1" applyFont="1" applyFill="1" applyBorder="1" applyAlignment="1" applyProtection="1">
      <alignment vertical="center"/>
      <protection hidden="0" locked="0"/>
    </xf>
    <xf fontId="15" fillId="13" borderId="6" numFmtId="3" xfId="0" applyNumberFormat="1" applyFont="1" applyFill="1" applyBorder="1" applyAlignment="1" applyProtection="1">
      <alignment horizontal="right" vertical="center"/>
      <protection hidden="0" locked="0"/>
    </xf>
    <xf fontId="3" fillId="0" borderId="5" numFmtId="168" xfId="0" applyNumberFormat="1" applyFont="1" applyBorder="1" applyAlignment="1" applyProtection="1">
      <alignment horizontal="center" vertical="center"/>
      <protection hidden="0" locked="1"/>
    </xf>
    <xf fontId="5" fillId="10" borderId="7" numFmtId="0" xfId="0" applyFont="1" applyFill="1" applyBorder="1" applyAlignment="1" applyProtection="0">
      <alignment horizontal="center"/>
    </xf>
    <xf fontId="5" fillId="10" borderId="8" numFmtId="0" xfId="0" applyFont="1" applyFill="1" applyBorder="1" applyAlignment="1" applyProtection="0">
      <alignment horizontal="center"/>
    </xf>
    <xf fontId="5" fillId="10" borderId="9" numFmtId="0" xfId="0" applyFont="1" applyFill="1" applyBorder="1" applyAlignment="1" applyProtection="0">
      <alignment horizontal="center"/>
    </xf>
    <xf fontId="3" fillId="14" borderId="10" numFmtId="0" xfId="0" applyFont="1" applyFill="1" applyBorder="1" applyAlignment="1" applyProtection="0">
      <alignment horizontal="center" vertical="center"/>
    </xf>
    <xf fontId="3" fillId="14" borderId="11" numFmtId="0" xfId="0" applyFont="1" applyFill="1" applyBorder="1" applyAlignment="1" applyProtection="0">
      <alignment horizontal="center" vertical="center"/>
    </xf>
    <xf fontId="3" fillId="14" borderId="12" numFmtId="0" xfId="0" applyFont="1" applyFill="1" applyBorder="1" applyAlignment="1" applyProtection="0">
      <alignment horizontal="center" vertical="center"/>
    </xf>
    <xf fontId="18" fillId="11" borderId="13" numFmtId="0" xfId="0" applyFont="1" applyFill="1" applyBorder="1" applyAlignment="1" applyProtection="1">
      <alignment horizontal="center" vertical="center" wrapText="1"/>
      <protection hidden="0" locked="1"/>
    </xf>
    <xf fontId="18" fillId="11" borderId="5" numFmtId="0" xfId="0" applyFont="1" applyFill="1" applyBorder="1" applyAlignment="1" applyProtection="0">
      <alignment horizontal="center" vertical="center" wrapText="1"/>
      <protection hidden="0" locked="1"/>
    </xf>
    <xf fontId="18" fillId="11" borderId="6" numFmtId="0" xfId="0" applyFont="1" applyFill="1" applyBorder="1" applyAlignment="1" applyProtection="0">
      <alignment horizontal="center" vertical="center" wrapText="1"/>
      <protection hidden="0" locked="1"/>
    </xf>
    <xf fontId="18" fillId="11" borderId="14" numFmtId="0" xfId="0" applyFont="1" applyFill="1" applyBorder="1" applyAlignment="1" applyProtection="0">
      <alignment horizontal="center" vertical="center" wrapText="1"/>
      <protection hidden="0" locked="1"/>
    </xf>
    <xf fontId="14" fillId="6" borderId="15" numFmtId="0" xfId="0" applyFont="1" applyFill="1" applyBorder="1" applyAlignment="1" applyProtection="1">
      <alignment horizontal="center" vertical="center" wrapText="1"/>
    </xf>
    <xf fontId="14" fillId="6" borderId="16" numFmtId="0" xfId="0" applyFont="1" applyFill="1" applyBorder="1" applyAlignment="1" applyProtection="0">
      <alignment horizontal="center" vertical="center"/>
    </xf>
    <xf fontId="14" fillId="6" borderId="17" numFmtId="0" xfId="0" applyFont="1" applyFill="1" applyBorder="1" applyAlignment="1" applyProtection="1">
      <alignment horizontal="center" vertical="center"/>
    </xf>
    <xf fontId="20" fillId="6" borderId="18" numFmtId="3" xfId="0" applyNumberFormat="1" applyFont="1" applyFill="1" applyBorder="1" applyAlignment="1" applyProtection="1">
      <alignment horizontal="center" vertical="center"/>
      <protection locked="0"/>
    </xf>
    <xf fontId="15" fillId="15" borderId="0" numFmtId="3" xfId="0" applyNumberFormat="1" applyFont="1" applyFill="1" applyAlignment="1" applyProtection="0">
      <alignment horizontal="center" vertical="center" wrapText="1"/>
      <protection locked="0"/>
    </xf>
    <xf fontId="14" fillId="6" borderId="7" numFmtId="0" xfId="0" applyFont="1" applyFill="1" applyBorder="1" applyAlignment="1" applyProtection="1">
      <alignment horizontal="center" vertical="center" wrapText="1"/>
    </xf>
    <xf fontId="14" fillId="6" borderId="19" numFmtId="0" xfId="0" applyFont="1" applyFill="1" applyBorder="1" applyAlignment="1" applyProtection="0">
      <alignment horizontal="center" vertical="center"/>
    </xf>
    <xf fontId="14" fillId="6" borderId="9" numFmtId="0" xfId="0" applyFont="1" applyFill="1" applyBorder="1" applyAlignment="1" applyProtection="1">
      <alignment horizontal="center" vertical="center"/>
    </xf>
    <xf fontId="20" fillId="6" borderId="20" numFmtId="3" xfId="0" applyNumberFormat="1" applyFont="1" applyFill="1" applyBorder="1" applyAlignment="1" applyProtection="1">
      <alignment horizontal="center" vertical="center"/>
      <protection locked="0"/>
    </xf>
    <xf fontId="14" fillId="6" borderId="21" numFmtId="0" xfId="0" applyFont="1" applyFill="1" applyBorder="1" applyAlignment="1" applyProtection="0">
      <alignment horizontal="center" vertical="center"/>
    </xf>
    <xf fontId="14" fillId="6" borderId="22" numFmtId="0" xfId="0" applyFont="1" applyFill="1" applyBorder="1" applyAlignment="1" applyProtection="1">
      <alignment horizontal="center" vertical="center" wrapText="1"/>
    </xf>
    <xf fontId="14" fillId="6" borderId="3" numFmtId="0" xfId="0" applyFont="1" applyFill="1" applyBorder="1" applyAlignment="1" applyProtection="1">
      <alignment horizontal="center" vertical="center"/>
    </xf>
    <xf fontId="0" fillId="15" borderId="0" numFmtId="0" xfId="0" applyFill="1" applyProtection="1">
      <protection hidden="0" locked="1"/>
    </xf>
    <xf fontId="5" fillId="16" borderId="1" numFmtId="0" xfId="0" applyFont="1" applyFill="1" applyBorder="1" applyAlignment="1" applyProtection="1">
      <alignment horizontal="center" vertical="center"/>
      <protection hidden="0" locked="1"/>
    </xf>
    <xf fontId="21" fillId="17" borderId="1" numFmtId="0" xfId="0" applyFont="1" applyFill="1" applyBorder="1" applyAlignment="1" applyProtection="1">
      <alignment horizontal="center" vertical="center"/>
      <protection hidden="0" locked="1"/>
    </xf>
    <xf fontId="0" fillId="18" borderId="1" numFmtId="0" xfId="0" applyFill="1" applyBorder="1" applyAlignment="1" applyProtection="1">
      <alignment horizontal="center" vertical="center"/>
      <protection hidden="0" locked="1"/>
    </xf>
    <xf fontId="0" fillId="18" borderId="1" numFmtId="0" xfId="0" applyFill="1" applyBorder="1" applyAlignment="1" applyProtection="1">
      <alignment horizontal="center" vertical="center" wrapText="1"/>
      <protection hidden="0" locked="1"/>
    </xf>
    <xf fontId="1" fillId="0" borderId="3" numFmtId="0" xfId="0" applyFont="1" applyBorder="1" applyAlignment="1" applyProtection="1">
      <alignment horizontal="center" vertical="center"/>
      <protection hidden="0" locked="1"/>
    </xf>
    <xf fontId="0" fillId="6" borderId="3" numFmtId="0" xfId="0" applyFill="1" applyBorder="1" applyAlignment="1" applyProtection="1">
      <alignment horizontal="center"/>
      <protection hidden="0" locked="1"/>
    </xf>
    <xf fontId="0" fillId="0" borderId="3" numFmtId="0" xfId="0" applyBorder="1" applyAlignment="1" applyProtection="1">
      <alignment horizontal="center"/>
      <protection hidden="0" locked="1"/>
    </xf>
    <xf fontId="0" fillId="0" borderId="3" numFmtId="165" xfId="0" applyNumberFormat="1" applyBorder="1" applyAlignment="1" applyProtection="1">
      <alignment horizontal="center"/>
      <protection hidden="0" locked="1"/>
    </xf>
    <xf fontId="3" fillId="0" borderId="3" numFmtId="0" xfId="0" applyFont="1" applyBorder="1" applyAlignment="1" applyProtection="1">
      <alignment horizontal="center" vertical="center"/>
      <protection hidden="0" locked="1"/>
    </xf>
    <xf fontId="3" fillId="6" borderId="3" numFmtId="0" xfId="0" applyFont="1" applyFill="1" applyBorder="1" applyAlignment="1" applyProtection="1">
      <alignment horizontal="center"/>
      <protection hidden="0" locked="1"/>
    </xf>
    <xf fontId="3" fillId="0" borderId="3" numFmtId="0" xfId="0" applyFont="1" applyBorder="1" applyAlignment="1" applyProtection="1">
      <alignment horizontal="center"/>
      <protection hidden="0" locked="1"/>
    </xf>
    <xf fontId="3" fillId="0" borderId="3" numFmtId="2" xfId="0" applyNumberFormat="1" applyFont="1" applyBorder="1" applyProtection="1">
      <protection hidden="0" locked="1"/>
    </xf>
    <xf fontId="15" fillId="0" borderId="0" numFmtId="0" xfId="0" applyFont="1" applyAlignment="1" applyProtection="1">
      <alignment horizontal="right"/>
      <protection hidden="0" locked="1"/>
    </xf>
    <xf fontId="15" fillId="0" borderId="23" numFmtId="2" xfId="0" applyNumberFormat="1" applyFont="1" applyBorder="1" applyProtection="1">
      <protection hidden="0" locked="1"/>
    </xf>
    <xf fontId="5" fillId="7" borderId="1" numFmtId="0" xfId="0" applyFont="1" applyFill="1" applyBorder="1" applyAlignment="1" applyProtection="1">
      <alignment horizontal="center" vertical="center"/>
      <protection hidden="0" locked="1"/>
    </xf>
    <xf fontId="3" fillId="5" borderId="1" numFmtId="0" xfId="0" applyFont="1" applyFill="1" applyBorder="1" applyAlignment="1" applyProtection="1">
      <alignment horizontal="center" vertical="center" wrapText="1"/>
      <protection hidden="0" locked="1"/>
    </xf>
    <xf fontId="3" fillId="12" borderId="1" numFmtId="0" xfId="0" applyFont="1" applyFill="1" applyBorder="1" applyAlignment="1" applyProtection="1">
      <alignment horizontal="center" vertical="center" wrapText="1"/>
      <protection hidden="0" locked="1"/>
    </xf>
    <xf fontId="15" fillId="7" borderId="3" numFmtId="0" xfId="0" applyFont="1" applyFill="1" applyBorder="1" applyAlignment="1" applyProtection="1">
      <alignment horizontal="center"/>
      <protection hidden="0" locked="1"/>
    </xf>
    <xf fontId="15" fillId="13" borderId="3" numFmtId="166" xfId="0" applyNumberFormat="1" applyFont="1" applyFill="1" applyBorder="1" applyAlignment="1" applyProtection="1">
      <alignment horizontal="center" vertical="center"/>
      <protection hidden="0" locked="1"/>
    </xf>
    <xf fontId="0" fillId="0" borderId="24" numFmtId="0" xfId="0" applyBorder="1" applyAlignment="1" applyProtection="1">
      <alignment horizontal="center"/>
      <protection hidden="0" locked="1"/>
    </xf>
    <xf fontId="0" fillId="0" borderId="25" numFmtId="0" xfId="0" applyBorder="1" applyAlignment="1" applyProtection="1">
      <alignment horizontal="center"/>
      <protection hidden="0" locked="1"/>
    </xf>
    <xf fontId="0" fillId="0" borderId="25" numFmtId="0" xfId="0" applyBorder="1" applyProtection="1">
      <protection hidden="0" locked="1"/>
    </xf>
    <xf fontId="15" fillId="12" borderId="1" numFmtId="0" xfId="0" applyFont="1" applyFill="1" applyBorder="1" applyAlignment="1" applyProtection="1">
      <alignment horizontal="center" vertical="center" wrapText="1"/>
      <protection hidden="0" locked="1"/>
    </xf>
    <xf fontId="15" fillId="0" borderId="5" numFmtId="0" xfId="0" applyFont="1" applyBorder="1" applyAlignment="1" applyProtection="1">
      <alignment horizontal="center"/>
      <protection hidden="0" locked="1"/>
    </xf>
    <xf fontId="15" fillId="0" borderId="14" numFmtId="0" xfId="0" applyFont="1" applyBorder="1" applyAlignment="1" applyProtection="1">
      <alignment horizontal="center"/>
      <protection hidden="0" locked="1"/>
    </xf>
    <xf fontId="0" fillId="0" borderId="25" numFmtId="0" xfId="0" applyBorder="1" applyAlignment="1" applyProtection="1">
      <alignment horizontal="center" vertical="center"/>
      <protection hidden="0" locked="1"/>
    </xf>
    <xf fontId="0" fillId="0" borderId="1" numFmtId="0" xfId="0" applyBorder="1" applyAlignment="1" applyProtection="1">
      <alignment horizontal="center"/>
      <protection hidden="0" locked="1"/>
    </xf>
    <xf fontId="0" fillId="0" borderId="1" numFmtId="0" xfId="0" applyBorder="1" applyAlignment="1" applyProtection="1">
      <alignment horizontal="center" vertical="center"/>
      <protection hidden="0" locked="1"/>
    </xf>
    <xf fontId="15" fillId="0" borderId="3" numFmtId="2" xfId="0" applyNumberFormat="1" applyFont="1" applyBorder="1" applyAlignment="1" applyProtection="1">
      <alignment horizontal="center"/>
      <protection hidden="0" locked="1"/>
    </xf>
    <xf fontId="0" fillId="0" borderId="5" numFmtId="0" xfId="0" applyBorder="1" applyAlignment="1" applyProtection="1">
      <alignment horizontal="left" vertical="center"/>
      <protection hidden="0" locked="1"/>
    </xf>
    <xf fontId="0" fillId="0" borderId="1" numFmtId="0" xfId="0" applyBorder="1" applyAlignment="1" applyProtection="1">
      <alignment horizontal="left" vertical="center"/>
      <protection hidden="0" locked="1"/>
    </xf>
    <xf fontId="0" fillId="0" borderId="1" numFmtId="0" xfId="0" applyBorder="1" applyProtection="1">
      <protection hidden="0" locked="1"/>
    </xf>
    <xf fontId="22" fillId="0" borderId="1" numFmtId="0" xfId="0" applyFont="1" applyBorder="1" applyAlignment="1" applyProtection="1">
      <alignment horizontal="center" vertical="center" wrapText="1"/>
      <protection hidden="0" locked="1"/>
    </xf>
    <xf fontId="15" fillId="0" borderId="1" numFmtId="166" xfId="0" applyNumberFormat="1" applyFont="1" applyBorder="1" applyAlignment="1" applyProtection="1">
      <alignment horizontal="center" vertical="center"/>
      <protection hidden="0" locked="1"/>
    </xf>
  </cellXfs>
  <cellStyles count="9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Catégorie de la table dynamique" xfId="6"/>
    <cellStyle name="Valeur de la table dynamique" xfId="7"/>
    <cellStyle name="Excel Built-in Currency [0]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A7" activeCellId="0" sqref="A7"/>
    </sheetView>
  </sheetViews>
  <sheetFormatPr defaultColWidth="8.6171875" defaultRowHeight="14.25"/>
  <cols>
    <col customWidth="1" min="1" max="257" style="1" width="9.75"/>
  </cols>
  <sheetData>
    <row r="5" ht="24">
      <c r="A5" s="2" t="s">
        <v>0</v>
      </c>
      <c r="B5" s="2"/>
      <c r="C5" s="2"/>
      <c r="D5" s="2"/>
      <c r="E5" s="2"/>
      <c r="F5" s="2"/>
      <c r="G5" s="2"/>
    </row>
    <row r="7" ht="15" customHeight="1">
      <c r="A7" s="3" t="s">
        <v>1</v>
      </c>
      <c r="B7" s="3"/>
      <c r="C7" s="3"/>
      <c r="D7" s="3"/>
      <c r="E7" s="3"/>
      <c r="F7" s="3"/>
      <c r="G7" s="3"/>
    </row>
    <row r="8" ht="50.149999999999999" customHeight="1">
      <c r="A8" s="3"/>
      <c r="B8" s="3"/>
      <c r="C8" s="3"/>
      <c r="D8" s="3"/>
      <c r="E8" s="3"/>
      <c r="F8" s="3"/>
      <c r="G8" s="3"/>
    </row>
    <row r="10" ht="48.75" customHeight="1">
      <c r="A10" s="4" t="s">
        <v>2</v>
      </c>
      <c r="B10" s="4"/>
      <c r="C10" s="4"/>
      <c r="D10" s="4"/>
      <c r="E10" s="4"/>
      <c r="F10" s="4"/>
      <c r="G10" s="4"/>
    </row>
  </sheetData>
  <mergeCells count="3">
    <mergeCell ref="A5:G5"/>
    <mergeCell ref="A7:G8"/>
    <mergeCell ref="A10:G10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topLeftCell="A31" zoomScale="100" workbookViewId="0">
      <selection activeCell="G38" activeCellId="0" sqref="G38"/>
    </sheetView>
  </sheetViews>
  <sheetFormatPr defaultColWidth="8.6171875" defaultRowHeight="14.25"/>
  <cols>
    <col customWidth="1" min="1" max="1" style="1" width="22.350000000000001"/>
    <col customWidth="1" min="2" max="2" style="1" width="23.760000000000002"/>
    <col customWidth="1" min="3" max="3" style="5" width="21.52"/>
    <col customWidth="1" min="4" max="4" style="1" width="20.699999999999999"/>
    <col customWidth="1" min="5" max="5" style="1" width="20.440000000000001"/>
    <col customWidth="1" min="6" max="6" style="1" width="20.280000000000001"/>
    <col customWidth="1" min="7" max="7" style="1" width="25.050000000000001"/>
    <col customWidth="1" min="8" max="8" style="1" width="26.550000000000001"/>
    <col customWidth="1" min="9" max="16" style="1" width="9.75"/>
    <col customWidth="1" min="17" max="18" style="1" width="18.550000000000001"/>
    <col customWidth="1" min="19" max="256" style="1" width="9.75"/>
    <col customWidth="1" min="257" max="16384" style="1" width="10.49"/>
  </cols>
  <sheetData>
    <row r="1" ht="25.5" customHeight="1">
      <c r="A1" s="6" t="s">
        <v>3</v>
      </c>
      <c r="B1" s="6"/>
      <c r="C1" s="6"/>
      <c r="D1" s="6"/>
      <c r="E1" s="6"/>
      <c r="F1" s="6"/>
      <c r="G1" s="6"/>
    </row>
    <row r="2" ht="24" customHeight="1">
      <c r="A2" s="7" t="s">
        <v>4</v>
      </c>
      <c r="B2" s="7"/>
      <c r="C2" s="7"/>
      <c r="D2" s="8"/>
      <c r="E2" s="9"/>
      <c r="F2" s="9"/>
    </row>
    <row r="3" ht="30" customHeight="1">
      <c r="A3" s="10" t="s">
        <v>5</v>
      </c>
      <c r="B3" s="10"/>
      <c r="C3" s="10"/>
      <c r="D3" s="8"/>
      <c r="E3" s="9"/>
      <c r="F3" s="9"/>
    </row>
    <row r="4" ht="26.25" customHeight="1">
      <c r="A4" s="11" t="s">
        <v>6</v>
      </c>
      <c r="B4" s="11" t="s">
        <v>7</v>
      </c>
      <c r="C4" s="11"/>
      <c r="D4" s="12" t="s">
        <v>8</v>
      </c>
      <c r="E4" s="12"/>
      <c r="F4" s="9"/>
    </row>
    <row r="5" ht="14.5">
      <c r="A5" s="11"/>
      <c r="B5" s="11" t="s">
        <v>9</v>
      </c>
      <c r="C5" s="11" t="s">
        <v>10</v>
      </c>
      <c r="D5" s="13" t="s">
        <v>11</v>
      </c>
      <c r="E5" s="13" t="s">
        <v>12</v>
      </c>
      <c r="F5" s="9"/>
    </row>
    <row r="6" ht="28.350000000000001" customHeight="1">
      <c r="A6" s="14" t="s">
        <v>13</v>
      </c>
      <c r="B6" s="15">
        <v>0</v>
      </c>
      <c r="C6" s="16">
        <v>36</v>
      </c>
      <c r="D6" s="17" t="s">
        <v>14</v>
      </c>
      <c r="E6" s="17" t="s">
        <v>14</v>
      </c>
      <c r="F6" s="9"/>
    </row>
    <row r="7" ht="28.350000000000001" customHeight="1">
      <c r="A7" s="14" t="s">
        <v>15</v>
      </c>
      <c r="B7" s="15">
        <v>0</v>
      </c>
      <c r="C7" s="16">
        <v>54</v>
      </c>
      <c r="D7" s="17" t="s">
        <v>14</v>
      </c>
      <c r="E7" s="17" t="s">
        <v>14</v>
      </c>
      <c r="F7" s="9"/>
    </row>
    <row r="8" ht="28.350000000000001" customHeight="1">
      <c r="A8" s="14" t="s">
        <v>16</v>
      </c>
      <c r="B8" s="18">
        <v>100</v>
      </c>
      <c r="C8" s="19">
        <v>40</v>
      </c>
      <c r="D8" s="17" t="s">
        <v>14</v>
      </c>
      <c r="E8" s="17" t="s">
        <v>14</v>
      </c>
      <c r="F8" s="9"/>
    </row>
    <row r="9" ht="28.350000000000001" customHeight="1">
      <c r="A9" s="14" t="s">
        <v>17</v>
      </c>
      <c r="B9" s="18">
        <v>130</v>
      </c>
      <c r="C9" s="20">
        <v>0</v>
      </c>
      <c r="D9" s="17" t="s">
        <v>14</v>
      </c>
      <c r="E9" s="17" t="s">
        <v>14</v>
      </c>
      <c r="F9" s="9"/>
    </row>
    <row r="10" ht="28.350000000000001" customHeight="1">
      <c r="A10" s="14" t="s">
        <v>18</v>
      </c>
      <c r="B10" s="16">
        <v>154</v>
      </c>
      <c r="C10" s="15">
        <v>0</v>
      </c>
      <c r="D10" s="17" t="s">
        <v>14</v>
      </c>
      <c r="E10" s="17" t="s">
        <v>14</v>
      </c>
      <c r="F10" s="9"/>
    </row>
    <row r="11" ht="28.350000000000001" customHeight="1">
      <c r="A11" s="14" t="s">
        <v>19</v>
      </c>
      <c r="B11" s="18">
        <v>167</v>
      </c>
      <c r="C11" s="20">
        <v>0</v>
      </c>
      <c r="D11" s="17" t="s">
        <v>14</v>
      </c>
      <c r="E11" s="17" t="s">
        <v>14</v>
      </c>
      <c r="F11" s="9"/>
    </row>
    <row r="12" ht="28.350000000000001" customHeight="1">
      <c r="A12" s="21" t="s">
        <v>20</v>
      </c>
      <c r="B12" s="22">
        <f>SUM(B6:B11)</f>
        <v>551</v>
      </c>
      <c r="C12" s="22">
        <f>SUM(C6:C11)</f>
        <v>130</v>
      </c>
      <c r="D12" s="23">
        <f>SUM(D6:D11)</f>
        <v>0</v>
      </c>
      <c r="E12" s="23">
        <f>SUM(E6:E11)</f>
        <v>0</v>
      </c>
      <c r="F12" s="9"/>
    </row>
    <row r="13" ht="14.25">
      <c r="A13" s="24"/>
      <c r="B13" s="8"/>
      <c r="C13" s="8"/>
      <c r="D13" s="8"/>
      <c r="E13" s="9"/>
      <c r="F13" s="9"/>
    </row>
    <row r="14" ht="24.449999999999999" customHeight="1">
      <c r="A14" s="25" t="s">
        <v>21</v>
      </c>
      <c r="B14" s="25"/>
      <c r="C14" s="25"/>
      <c r="D14" s="25"/>
      <c r="E14" s="8"/>
      <c r="F14" s="8"/>
    </row>
    <row r="15" ht="21.75" customHeight="1">
      <c r="A15" s="11" t="s">
        <v>6</v>
      </c>
      <c r="B15" s="11" t="s">
        <v>22</v>
      </c>
      <c r="C15" s="11"/>
      <c r="D15" s="11"/>
      <c r="E15" s="12" t="s">
        <v>8</v>
      </c>
      <c r="F15" s="12"/>
    </row>
    <row r="16" ht="14.5">
      <c r="A16" s="11"/>
      <c r="B16" s="11" t="s">
        <v>23</v>
      </c>
      <c r="C16" s="11" t="s">
        <v>9</v>
      </c>
      <c r="D16" s="11" t="s">
        <v>10</v>
      </c>
      <c r="E16" s="13" t="s">
        <v>11</v>
      </c>
      <c r="F16" s="13" t="s">
        <v>12</v>
      </c>
    </row>
    <row r="17" ht="28.350000000000001" customHeight="1">
      <c r="A17" s="14" t="s">
        <v>24</v>
      </c>
      <c r="B17" s="15">
        <v>0</v>
      </c>
      <c r="C17" s="15">
        <v>0</v>
      </c>
      <c r="D17" s="16">
        <v>20</v>
      </c>
      <c r="E17" s="17" t="s">
        <v>14</v>
      </c>
      <c r="F17" s="17" t="s">
        <v>14</v>
      </c>
    </row>
    <row r="18" ht="28.350000000000001" customHeight="1">
      <c r="A18" s="14" t="s">
        <v>15</v>
      </c>
      <c r="B18" s="15">
        <v>0</v>
      </c>
      <c r="C18" s="15">
        <v>0</v>
      </c>
      <c r="D18" s="16">
        <v>91</v>
      </c>
      <c r="E18" s="17" t="s">
        <v>14</v>
      </c>
      <c r="F18" s="17" t="s">
        <v>14</v>
      </c>
    </row>
    <row r="19" ht="28.350000000000001" customHeight="1">
      <c r="A19" s="14" t="s">
        <v>25</v>
      </c>
      <c r="B19" s="15">
        <v>0</v>
      </c>
      <c r="C19" s="15">
        <v>0</v>
      </c>
      <c r="D19" s="16">
        <v>95</v>
      </c>
      <c r="E19" s="17" t="s">
        <v>14</v>
      </c>
      <c r="F19" s="17" t="s">
        <v>14</v>
      </c>
    </row>
    <row r="20" ht="28.350000000000001" customHeight="1">
      <c r="A20" s="14" t="s">
        <v>19</v>
      </c>
      <c r="B20" s="26">
        <v>0</v>
      </c>
      <c r="C20" s="26">
        <v>0</v>
      </c>
      <c r="D20" s="27">
        <v>100</v>
      </c>
      <c r="E20" s="17" t="s">
        <v>14</v>
      </c>
      <c r="F20" s="17" t="s">
        <v>14</v>
      </c>
    </row>
    <row r="21" ht="28.350000000000001" customHeight="1">
      <c r="A21" s="14" t="s">
        <v>16</v>
      </c>
      <c r="B21" s="26">
        <v>0</v>
      </c>
      <c r="C21" s="26">
        <v>0</v>
      </c>
      <c r="D21" s="27">
        <v>122</v>
      </c>
      <c r="E21" s="17" t="s">
        <v>14</v>
      </c>
      <c r="F21" s="17" t="s">
        <v>14</v>
      </c>
    </row>
    <row r="22" ht="28.350000000000001" customHeight="1">
      <c r="A22" s="14" t="s">
        <v>13</v>
      </c>
      <c r="B22" s="15">
        <v>0</v>
      </c>
      <c r="C22" s="15">
        <v>0</v>
      </c>
      <c r="D22" s="16">
        <v>162</v>
      </c>
      <c r="E22" s="17" t="s">
        <v>14</v>
      </c>
      <c r="F22" s="17" t="s">
        <v>14</v>
      </c>
    </row>
    <row r="23" ht="28.350000000000001" customHeight="1">
      <c r="A23" s="14" t="s">
        <v>16</v>
      </c>
      <c r="B23" s="20">
        <v>0</v>
      </c>
      <c r="C23" s="18">
        <v>40</v>
      </c>
      <c r="D23" s="20">
        <v>0</v>
      </c>
      <c r="E23" s="17" t="s">
        <v>14</v>
      </c>
      <c r="F23" s="17" t="s">
        <v>14</v>
      </c>
    </row>
    <row r="24" ht="28.350000000000001" customHeight="1">
      <c r="A24" s="14" t="s">
        <v>26</v>
      </c>
      <c r="B24" s="20">
        <v>0</v>
      </c>
      <c r="C24" s="18">
        <v>70</v>
      </c>
      <c r="D24" s="20">
        <v>0</v>
      </c>
      <c r="E24" s="17" t="s">
        <v>14</v>
      </c>
      <c r="F24" s="17" t="s">
        <v>14</v>
      </c>
    </row>
    <row r="25" ht="28.350000000000001" customHeight="1">
      <c r="A25" s="14" t="s">
        <v>27</v>
      </c>
      <c r="B25" s="20">
        <v>0</v>
      </c>
      <c r="C25" s="18">
        <v>100</v>
      </c>
      <c r="D25" s="20">
        <v>0</v>
      </c>
      <c r="E25" s="17" t="s">
        <v>14</v>
      </c>
      <c r="F25" s="17" t="s">
        <v>14</v>
      </c>
    </row>
    <row r="26" ht="28.350000000000001" customHeight="1">
      <c r="A26" s="14" t="s">
        <v>19</v>
      </c>
      <c r="B26" s="20">
        <v>0</v>
      </c>
      <c r="C26" s="18">
        <v>200</v>
      </c>
      <c r="D26" s="28">
        <v>0</v>
      </c>
      <c r="E26" s="17" t="s">
        <v>14</v>
      </c>
      <c r="F26" s="17" t="s">
        <v>14</v>
      </c>
    </row>
    <row r="27" ht="28.350000000000001" customHeight="1">
      <c r="A27" s="14" t="s">
        <v>28</v>
      </c>
      <c r="B27" s="20">
        <v>0</v>
      </c>
      <c r="C27" s="18">
        <v>228</v>
      </c>
      <c r="D27" s="20">
        <v>0</v>
      </c>
      <c r="E27" s="17" t="s">
        <v>14</v>
      </c>
      <c r="F27" s="17" t="s">
        <v>14</v>
      </c>
    </row>
    <row r="28" ht="28.350000000000001" customHeight="1">
      <c r="A28" s="14" t="s">
        <v>29</v>
      </c>
      <c r="B28" s="18">
        <v>145</v>
      </c>
      <c r="C28" s="20">
        <v>0</v>
      </c>
      <c r="D28" s="20">
        <v>0</v>
      </c>
      <c r="E28" s="17" t="s">
        <v>14</v>
      </c>
      <c r="F28" s="17" t="s">
        <v>14</v>
      </c>
    </row>
    <row r="29" ht="28.350000000000001" customHeight="1">
      <c r="A29" s="14" t="s">
        <v>16</v>
      </c>
      <c r="B29" s="18">
        <v>290</v>
      </c>
      <c r="C29" s="20">
        <v>0</v>
      </c>
      <c r="D29" s="20">
        <v>0</v>
      </c>
      <c r="E29" s="17" t="s">
        <v>14</v>
      </c>
      <c r="F29" s="17" t="s">
        <v>14</v>
      </c>
    </row>
    <row r="30" ht="28.350000000000001" customHeight="1">
      <c r="A30" s="14" t="s">
        <v>19</v>
      </c>
      <c r="B30" s="18">
        <v>600</v>
      </c>
      <c r="C30" s="20">
        <v>0</v>
      </c>
      <c r="D30" s="28">
        <v>0</v>
      </c>
      <c r="E30" s="17" t="s">
        <v>14</v>
      </c>
      <c r="F30" s="17" t="s">
        <v>14</v>
      </c>
    </row>
    <row r="31" ht="32.25" customHeight="1">
      <c r="A31" s="21" t="s">
        <v>20</v>
      </c>
      <c r="B31" s="22">
        <f>SUM(B17:B30)</f>
        <v>1035</v>
      </c>
      <c r="C31" s="22">
        <f>SUM(C17:C30)</f>
        <v>638</v>
      </c>
      <c r="D31" s="22">
        <f>SUM(D17:D30)</f>
        <v>590</v>
      </c>
      <c r="E31" s="23">
        <f>SUM(E17:E30)</f>
        <v>0</v>
      </c>
      <c r="F31" s="23">
        <f>SUM(F17:F30)</f>
        <v>0</v>
      </c>
    </row>
    <row r="32" ht="15" customHeight="1">
      <c r="A32" s="9"/>
      <c r="B32" s="9"/>
      <c r="C32" s="9"/>
      <c r="D32" s="9"/>
      <c r="E32" s="9"/>
      <c r="F32" s="9"/>
    </row>
    <row r="33" ht="36.75" customHeight="1">
      <c r="A33" s="10" t="s">
        <v>30</v>
      </c>
      <c r="B33" s="10"/>
      <c r="C33" s="10"/>
      <c r="D33" s="10"/>
      <c r="E33" s="29"/>
      <c r="F33" s="9"/>
    </row>
    <row r="34" ht="14.25" customHeight="1">
      <c r="A34" s="11" t="s">
        <v>6</v>
      </c>
      <c r="B34" s="11" t="s">
        <v>22</v>
      </c>
      <c r="C34" s="11"/>
      <c r="D34" s="11"/>
      <c r="E34" s="12" t="s">
        <v>8</v>
      </c>
      <c r="F34" s="12"/>
    </row>
    <row r="35" ht="14.5">
      <c r="A35" s="11"/>
      <c r="B35" s="11" t="s">
        <v>23</v>
      </c>
      <c r="C35" s="11" t="s">
        <v>9</v>
      </c>
      <c r="D35" s="11" t="s">
        <v>10</v>
      </c>
      <c r="E35" s="13" t="s">
        <v>11</v>
      </c>
      <c r="F35" s="13" t="s">
        <v>12</v>
      </c>
    </row>
    <row r="36" ht="28.350000000000001" customHeight="1">
      <c r="A36" s="14" t="s">
        <v>31</v>
      </c>
      <c r="B36" s="15">
        <v>0</v>
      </c>
      <c r="C36" s="15">
        <v>0</v>
      </c>
      <c r="D36" s="16">
        <v>50</v>
      </c>
      <c r="E36" s="17" t="s">
        <v>14</v>
      </c>
      <c r="F36" s="17" t="s">
        <v>14</v>
      </c>
    </row>
    <row r="37" ht="28.350000000000001" customHeight="1">
      <c r="A37" s="14" t="s">
        <v>15</v>
      </c>
      <c r="B37" s="15">
        <v>0</v>
      </c>
      <c r="C37" s="15">
        <v>0</v>
      </c>
      <c r="D37" s="16">
        <v>91</v>
      </c>
      <c r="E37" s="17" t="s">
        <v>14</v>
      </c>
      <c r="F37" s="17" t="s">
        <v>14</v>
      </c>
    </row>
    <row r="38" ht="28.350000000000001" customHeight="1">
      <c r="A38" s="14" t="s">
        <v>16</v>
      </c>
      <c r="B38" s="20">
        <v>0</v>
      </c>
      <c r="C38" s="20">
        <v>0</v>
      </c>
      <c r="D38" s="18">
        <v>144</v>
      </c>
      <c r="E38" s="17" t="s">
        <v>14</v>
      </c>
      <c r="F38" s="17" t="s">
        <v>14</v>
      </c>
    </row>
    <row r="39" ht="28.350000000000001" customHeight="1">
      <c r="A39" s="14" t="s">
        <v>13</v>
      </c>
      <c r="B39" s="15">
        <v>0</v>
      </c>
      <c r="C39" s="15">
        <v>0</v>
      </c>
      <c r="D39" s="16">
        <v>188</v>
      </c>
      <c r="E39" s="17" t="s">
        <v>14</v>
      </c>
      <c r="F39" s="17" t="s">
        <v>14</v>
      </c>
    </row>
    <row r="40" ht="28.350000000000001" customHeight="1">
      <c r="A40" s="14" t="s">
        <v>16</v>
      </c>
      <c r="B40" s="20">
        <v>0</v>
      </c>
      <c r="C40" s="18">
        <v>50</v>
      </c>
      <c r="D40" s="20">
        <v>0</v>
      </c>
      <c r="E40" s="17" t="s">
        <v>14</v>
      </c>
      <c r="F40" s="17" t="s">
        <v>14</v>
      </c>
    </row>
    <row r="41" ht="28.350000000000001" customHeight="1">
      <c r="A41" s="14" t="s">
        <v>19</v>
      </c>
      <c r="B41" s="20">
        <v>0</v>
      </c>
      <c r="C41" s="18">
        <v>56</v>
      </c>
      <c r="D41" s="20">
        <v>0</v>
      </c>
      <c r="E41" s="17" t="s">
        <v>14</v>
      </c>
      <c r="F41" s="17" t="s">
        <v>14</v>
      </c>
    </row>
    <row r="42" ht="28.350000000000001" customHeight="1">
      <c r="A42" s="14" t="s">
        <v>26</v>
      </c>
      <c r="B42" s="20">
        <v>0</v>
      </c>
      <c r="C42" s="18">
        <v>70</v>
      </c>
      <c r="D42" s="20">
        <v>0</v>
      </c>
      <c r="E42" s="17" t="s">
        <v>14</v>
      </c>
      <c r="F42" s="17" t="s">
        <v>14</v>
      </c>
    </row>
    <row r="43" ht="28.350000000000001" customHeight="1">
      <c r="A43" s="14" t="s">
        <v>25</v>
      </c>
      <c r="B43" s="15">
        <v>0</v>
      </c>
      <c r="C43" s="16">
        <v>86</v>
      </c>
      <c r="D43" s="15">
        <v>0</v>
      </c>
      <c r="E43" s="17" t="s">
        <v>14</v>
      </c>
      <c r="F43" s="17" t="s">
        <v>14</v>
      </c>
    </row>
    <row r="44" ht="28.350000000000001" customHeight="1">
      <c r="A44" s="14" t="s">
        <v>27</v>
      </c>
      <c r="B44" s="20">
        <v>0</v>
      </c>
      <c r="C44" s="18">
        <v>100</v>
      </c>
      <c r="D44" s="20">
        <v>0</v>
      </c>
      <c r="E44" s="17" t="s">
        <v>14</v>
      </c>
      <c r="F44" s="17" t="s">
        <v>14</v>
      </c>
    </row>
    <row r="45" ht="28.350000000000001" customHeight="1">
      <c r="A45" s="14" t="s">
        <v>28</v>
      </c>
      <c r="B45" s="20">
        <v>0</v>
      </c>
      <c r="C45" s="18">
        <v>300</v>
      </c>
      <c r="D45" s="20">
        <v>0</v>
      </c>
      <c r="E45" s="17" t="s">
        <v>14</v>
      </c>
      <c r="F45" s="17" t="s">
        <v>14</v>
      </c>
    </row>
    <row r="46" ht="28.350000000000001" customHeight="1">
      <c r="A46" s="14" t="s">
        <v>29</v>
      </c>
      <c r="B46" s="18">
        <v>162</v>
      </c>
      <c r="C46" s="20">
        <v>0</v>
      </c>
      <c r="D46" s="20">
        <v>0</v>
      </c>
      <c r="E46" s="17" t="s">
        <v>14</v>
      </c>
      <c r="F46" s="17" t="s">
        <v>14</v>
      </c>
    </row>
    <row r="47" ht="28.350000000000001" customHeight="1">
      <c r="A47" s="14" t="s">
        <v>16</v>
      </c>
      <c r="B47" s="18">
        <v>250</v>
      </c>
      <c r="C47" s="20">
        <v>0</v>
      </c>
      <c r="D47" s="20">
        <v>0</v>
      </c>
      <c r="E47" s="17" t="s">
        <v>14</v>
      </c>
      <c r="F47" s="17" t="s">
        <v>14</v>
      </c>
    </row>
    <row r="48" ht="28.350000000000001" customHeight="1">
      <c r="A48" s="14" t="s">
        <v>19</v>
      </c>
      <c r="B48" s="18">
        <v>700</v>
      </c>
      <c r="C48" s="20">
        <v>0</v>
      </c>
      <c r="D48" s="20">
        <v>0</v>
      </c>
      <c r="E48" s="17" t="s">
        <v>14</v>
      </c>
      <c r="F48" s="17" t="s">
        <v>14</v>
      </c>
    </row>
    <row r="49" ht="28.350000000000001" customHeight="1">
      <c r="A49" s="21" t="s">
        <v>20</v>
      </c>
      <c r="B49" s="22">
        <v>1112</v>
      </c>
      <c r="C49" s="22">
        <f>SUM(C36:C47)</f>
        <v>662</v>
      </c>
      <c r="D49" s="22">
        <f>SUM(D36:D47)</f>
        <v>473</v>
      </c>
      <c r="E49" s="23">
        <f>SUM(E36:E47)</f>
        <v>0</v>
      </c>
      <c r="F49" s="23">
        <f>SUM(F36:F47)</f>
        <v>0</v>
      </c>
    </row>
    <row r="50" ht="14.25">
      <c r="A50" s="9"/>
      <c r="B50" s="9"/>
      <c r="C50" s="9"/>
      <c r="D50" s="9"/>
      <c r="E50" s="9"/>
      <c r="F50" s="9"/>
    </row>
    <row r="51" ht="24.449999999999999" customHeight="1">
      <c r="A51" s="10" t="s">
        <v>32</v>
      </c>
      <c r="B51" s="10"/>
      <c r="C51" s="10"/>
      <c r="D51" s="10"/>
      <c r="E51" s="30"/>
    </row>
    <row r="52" ht="24.75" customHeight="1">
      <c r="A52" s="31" t="s">
        <v>6</v>
      </c>
      <c r="B52" s="11" t="s">
        <v>22</v>
      </c>
      <c r="C52" s="11"/>
      <c r="D52" s="11"/>
      <c r="E52" s="12" t="s">
        <v>8</v>
      </c>
      <c r="F52" s="12"/>
    </row>
    <row r="53" ht="14.5">
      <c r="A53" s="31"/>
      <c r="B53" s="31" t="s">
        <v>9</v>
      </c>
      <c r="C53" s="31" t="s">
        <v>10</v>
      </c>
      <c r="D53" s="31" t="s">
        <v>33</v>
      </c>
      <c r="E53" s="13" t="s">
        <v>11</v>
      </c>
      <c r="F53" s="13" t="s">
        <v>12</v>
      </c>
    </row>
    <row r="54" ht="28.350000000000001" customHeight="1">
      <c r="A54" s="32" t="s">
        <v>16</v>
      </c>
      <c r="B54" s="33">
        <v>0</v>
      </c>
      <c r="C54" s="33">
        <v>0</v>
      </c>
      <c r="D54" s="16">
        <v>264</v>
      </c>
      <c r="E54" s="17" t="s">
        <v>14</v>
      </c>
      <c r="F54" s="17" t="s">
        <v>14</v>
      </c>
    </row>
    <row r="55" ht="28.350000000000001" customHeight="1">
      <c r="A55" s="32" t="s">
        <v>25</v>
      </c>
      <c r="B55" s="34">
        <v>0</v>
      </c>
      <c r="C55" s="34">
        <v>0</v>
      </c>
      <c r="D55" s="16">
        <v>889</v>
      </c>
      <c r="E55" s="17" t="s">
        <v>14</v>
      </c>
      <c r="F55" s="17" t="s">
        <v>14</v>
      </c>
    </row>
    <row r="56" ht="28.350000000000001" customHeight="1">
      <c r="A56" s="32" t="s">
        <v>31</v>
      </c>
      <c r="B56" s="34">
        <v>0</v>
      </c>
      <c r="C56" s="16">
        <v>19</v>
      </c>
      <c r="D56" s="16">
        <v>0</v>
      </c>
      <c r="E56" s="17" t="s">
        <v>14</v>
      </c>
      <c r="F56" s="17" t="s">
        <v>14</v>
      </c>
    </row>
    <row r="57" ht="28.350000000000001" customHeight="1">
      <c r="A57" s="32" t="s">
        <v>25</v>
      </c>
      <c r="B57" s="34">
        <v>0</v>
      </c>
      <c r="C57" s="16">
        <v>67</v>
      </c>
      <c r="D57" s="16">
        <v>0</v>
      </c>
      <c r="E57" s="17" t="s">
        <v>14</v>
      </c>
      <c r="F57" s="17" t="s">
        <v>14</v>
      </c>
    </row>
    <row r="58" ht="28.350000000000001" customHeight="1">
      <c r="A58" s="32" t="s">
        <v>13</v>
      </c>
      <c r="B58" s="16">
        <v>0</v>
      </c>
      <c r="C58" s="16">
        <v>118</v>
      </c>
      <c r="D58" s="34">
        <v>0</v>
      </c>
      <c r="E58" s="17" t="s">
        <v>14</v>
      </c>
      <c r="F58" s="17" t="s">
        <v>14</v>
      </c>
    </row>
    <row r="59" ht="28.350000000000001" customHeight="1">
      <c r="A59" s="32" t="s">
        <v>24</v>
      </c>
      <c r="B59" s="16">
        <v>30</v>
      </c>
      <c r="C59" s="34">
        <v>0</v>
      </c>
      <c r="D59" s="34">
        <v>0</v>
      </c>
      <c r="E59" s="17" t="s">
        <v>14</v>
      </c>
      <c r="F59" s="17" t="s">
        <v>14</v>
      </c>
    </row>
    <row r="60" ht="28.350000000000001" customHeight="1">
      <c r="A60" s="32" t="s">
        <v>25</v>
      </c>
      <c r="B60" s="16">
        <v>44</v>
      </c>
      <c r="C60" s="34">
        <v>0</v>
      </c>
      <c r="D60" s="34">
        <v>0</v>
      </c>
      <c r="E60" s="17" t="s">
        <v>14</v>
      </c>
      <c r="F60" s="17" t="s">
        <v>14</v>
      </c>
    </row>
    <row r="61" ht="28.350000000000001" customHeight="1">
      <c r="A61" s="32" t="s">
        <v>28</v>
      </c>
      <c r="B61" s="16">
        <v>94</v>
      </c>
      <c r="C61" s="33">
        <v>0</v>
      </c>
      <c r="D61" s="33">
        <v>0</v>
      </c>
      <c r="E61" s="17" t="s">
        <v>14</v>
      </c>
      <c r="F61" s="17" t="s">
        <v>14</v>
      </c>
    </row>
    <row r="62" ht="28.350000000000001" customHeight="1">
      <c r="A62" s="32" t="s">
        <v>27</v>
      </c>
      <c r="B62" s="16">
        <v>95</v>
      </c>
      <c r="C62" s="33">
        <v>0</v>
      </c>
      <c r="D62" s="33">
        <v>0</v>
      </c>
      <c r="E62" s="17" t="s">
        <v>14</v>
      </c>
      <c r="F62" s="17" t="s">
        <v>14</v>
      </c>
    </row>
    <row r="63" ht="28.350000000000001" customHeight="1">
      <c r="A63" s="32" t="s">
        <v>16</v>
      </c>
      <c r="B63" s="16">
        <v>216</v>
      </c>
      <c r="C63" s="33">
        <v>0</v>
      </c>
      <c r="D63" s="33">
        <v>0</v>
      </c>
      <c r="E63" s="17" t="s">
        <v>14</v>
      </c>
      <c r="F63" s="17" t="s">
        <v>14</v>
      </c>
    </row>
    <row r="64" ht="28.350000000000001" customHeight="1">
      <c r="A64" s="32" t="s">
        <v>19</v>
      </c>
      <c r="B64" s="16">
        <v>832</v>
      </c>
      <c r="C64" s="33">
        <v>0</v>
      </c>
      <c r="D64" s="33">
        <v>0</v>
      </c>
      <c r="E64" s="17" t="s">
        <v>14</v>
      </c>
      <c r="F64" s="17" t="s">
        <v>14</v>
      </c>
    </row>
    <row r="65" ht="28.350000000000001" customHeight="1">
      <c r="A65" s="21" t="s">
        <v>20</v>
      </c>
      <c r="B65" s="35">
        <v>1313</v>
      </c>
      <c r="C65" s="35">
        <f>SUM(C54:C64)</f>
        <v>204</v>
      </c>
      <c r="D65" s="35">
        <f>SUM(D54:D64)</f>
        <v>1153</v>
      </c>
      <c r="E65" s="36">
        <f>SUM(E54:E64)</f>
        <v>0</v>
      </c>
      <c r="F65" s="36">
        <f>SUM(F54:F64)</f>
        <v>0</v>
      </c>
    </row>
    <row r="66" ht="14.25">
      <c r="A66" s="9"/>
      <c r="B66" s="9"/>
      <c r="C66" s="9"/>
      <c r="D66" s="9"/>
      <c r="E66" s="9"/>
      <c r="F66" s="9"/>
    </row>
    <row r="67" ht="24.449999999999999" customHeight="1">
      <c r="A67" s="10" t="s">
        <v>34</v>
      </c>
      <c r="B67" s="10"/>
      <c r="C67" s="8"/>
      <c r="D67" s="9"/>
      <c r="E67" s="9"/>
      <c r="F67" s="9"/>
    </row>
    <row r="68" ht="15" customHeight="1">
      <c r="A68" s="11" t="s">
        <v>6</v>
      </c>
      <c r="B68" s="11" t="s">
        <v>22</v>
      </c>
      <c r="C68" s="12" t="s">
        <v>8</v>
      </c>
      <c r="D68" s="12"/>
      <c r="E68" s="9"/>
      <c r="F68" s="9"/>
    </row>
    <row r="69" ht="14.5">
      <c r="A69" s="11"/>
      <c r="B69" s="11" t="s">
        <v>10</v>
      </c>
      <c r="C69" s="13" t="s">
        <v>11</v>
      </c>
      <c r="D69" s="13" t="s">
        <v>12</v>
      </c>
      <c r="E69" s="9"/>
      <c r="F69" s="9"/>
    </row>
    <row r="70" ht="28.350000000000001" customHeight="1">
      <c r="A70" s="14" t="s">
        <v>13</v>
      </c>
      <c r="B70" s="15">
        <v>30</v>
      </c>
      <c r="C70" s="17" t="s">
        <v>14</v>
      </c>
      <c r="D70" s="17" t="s">
        <v>14</v>
      </c>
      <c r="E70" s="9"/>
      <c r="F70" s="9"/>
    </row>
    <row r="71" ht="28.350000000000001" customHeight="1">
      <c r="A71" s="14" t="s">
        <v>24</v>
      </c>
      <c r="B71" s="15">
        <v>50</v>
      </c>
      <c r="C71" s="17" t="s">
        <v>14</v>
      </c>
      <c r="D71" s="17" t="s">
        <v>14</v>
      </c>
      <c r="E71" s="9"/>
      <c r="F71" s="9"/>
    </row>
    <row r="72" ht="28.350000000000001" customHeight="1">
      <c r="A72" s="14" t="s">
        <v>15</v>
      </c>
      <c r="B72" s="15">
        <v>420</v>
      </c>
      <c r="C72" s="17" t="s">
        <v>14</v>
      </c>
      <c r="D72" s="17" t="s">
        <v>14</v>
      </c>
      <c r="E72" s="9"/>
      <c r="F72" s="9"/>
    </row>
    <row r="73" ht="28.350000000000001" customHeight="1">
      <c r="A73" s="21" t="s">
        <v>20</v>
      </c>
      <c r="B73" s="22">
        <f>SUM(B70:B72)</f>
        <v>500</v>
      </c>
      <c r="C73" s="23">
        <f>SUM(C70:C72)</f>
        <v>0</v>
      </c>
      <c r="D73" s="23">
        <f>SUM(D70:D72)</f>
        <v>0</v>
      </c>
      <c r="E73" s="9"/>
      <c r="F73" s="9"/>
    </row>
    <row r="74" ht="14.25">
      <c r="C74" s="1"/>
    </row>
    <row r="75" ht="14.25">
      <c r="C75" s="5" t="s">
        <v>35</v>
      </c>
      <c r="D75" s="5" t="s">
        <v>36</v>
      </c>
    </row>
    <row r="76" ht="14.25">
      <c r="A76" s="37" t="s">
        <v>37</v>
      </c>
      <c r="B76" s="37"/>
      <c r="C76" s="38">
        <f>D12+E31+E49+E65+C73</f>
        <v>0</v>
      </c>
      <c r="D76" s="38">
        <f>E12+F31+F49+F65+D73</f>
        <v>0</v>
      </c>
    </row>
    <row r="77" ht="14.25">
      <c r="C77" s="1"/>
    </row>
    <row r="78" ht="14.25">
      <c r="C78" s="1"/>
    </row>
    <row r="79" ht="14.25">
      <c r="C79" s="1"/>
    </row>
    <row r="80" ht="14.25">
      <c r="C80" s="1"/>
    </row>
    <row r="81" ht="15" customHeight="1">
      <c r="C81" s="1"/>
    </row>
    <row r="82" ht="14.25">
      <c r="C82" s="1"/>
    </row>
    <row r="83" ht="14.25">
      <c r="C83" s="1"/>
    </row>
    <row r="84" ht="14.25">
      <c r="C84" s="1"/>
    </row>
    <row r="85" ht="14.25">
      <c r="C85" s="1"/>
    </row>
    <row r="86" ht="14.25">
      <c r="C86" s="1"/>
    </row>
    <row r="87" ht="14.25">
      <c r="C87" s="1"/>
    </row>
    <row r="88" ht="14.25">
      <c r="C88" s="1"/>
    </row>
    <row r="89" ht="14.25">
      <c r="C89" s="1"/>
    </row>
    <row r="90" ht="14.25">
      <c r="C90" s="1"/>
    </row>
    <row r="91" ht="14.25">
      <c r="C91" s="1"/>
    </row>
    <row r="92" ht="15" customHeight="1">
      <c r="C92" s="1"/>
    </row>
    <row r="93" ht="14.25">
      <c r="C93" s="1"/>
    </row>
    <row r="94" ht="14.25">
      <c r="C94" s="1"/>
    </row>
    <row r="95" ht="14.25">
      <c r="C95" s="1"/>
    </row>
    <row r="96" ht="14.25">
      <c r="C96" s="1"/>
    </row>
    <row r="97" ht="14.25">
      <c r="C97" s="1"/>
    </row>
    <row r="98" ht="14.25">
      <c r="C98" s="1"/>
    </row>
    <row r="99" ht="14.25">
      <c r="C99" s="1"/>
    </row>
    <row r="100" ht="14.25">
      <c r="C100" s="1"/>
    </row>
    <row r="101" ht="14.25">
      <c r="C101" s="1"/>
    </row>
    <row r="102" ht="14.25">
      <c r="C102" s="1"/>
    </row>
    <row r="103" ht="14.25">
      <c r="C103" s="1"/>
    </row>
    <row r="104" ht="14.25">
      <c r="C104" s="1"/>
    </row>
    <row r="105" ht="15" customHeight="1">
      <c r="C105" s="1"/>
    </row>
    <row r="106" ht="14.25">
      <c r="C106" s="1"/>
    </row>
    <row r="107" ht="14.25">
      <c r="C107" s="1"/>
    </row>
    <row r="108" ht="14.25">
      <c r="C108" s="1"/>
    </row>
    <row r="109" ht="14.25">
      <c r="C109" s="1"/>
    </row>
    <row r="110" ht="14.25">
      <c r="C110" s="1"/>
    </row>
    <row r="111" ht="14.25">
      <c r="C111" s="1"/>
    </row>
    <row r="112" ht="14.25">
      <c r="C112" s="1"/>
    </row>
    <row r="113" ht="14.25">
      <c r="C113" s="1"/>
    </row>
    <row r="114" ht="15" customHeight="1">
      <c r="C114" s="1"/>
    </row>
    <row r="115" ht="14.25">
      <c r="C115" s="1"/>
    </row>
    <row r="116" ht="14.25">
      <c r="C116" s="1"/>
    </row>
    <row r="117" ht="14.25">
      <c r="C117" s="1"/>
    </row>
    <row r="118" ht="14.25">
      <c r="C118" s="1"/>
    </row>
    <row r="119" ht="14.25">
      <c r="C119" s="1"/>
    </row>
    <row r="120" ht="14.25">
      <c r="C120" s="1"/>
    </row>
    <row r="121" ht="14.25">
      <c r="C121" s="1"/>
    </row>
    <row r="122" ht="14.25">
      <c r="C122" s="1"/>
    </row>
    <row r="123" ht="15" customHeight="1">
      <c r="C123" s="1"/>
    </row>
    <row r="124" ht="14.25">
      <c r="C124" s="1"/>
    </row>
    <row r="125" ht="14.25">
      <c r="C125" s="1"/>
    </row>
    <row r="126" ht="14.25">
      <c r="C126" s="1"/>
    </row>
    <row r="127" ht="14.25">
      <c r="C127" s="1"/>
    </row>
    <row r="128" ht="14.25">
      <c r="C128" s="1"/>
    </row>
    <row r="129" ht="14.25">
      <c r="C129" s="1"/>
    </row>
    <row r="130" ht="14.25">
      <c r="C130" s="1"/>
    </row>
    <row r="131" ht="14.25">
      <c r="C131" s="1"/>
    </row>
    <row r="132" ht="14.25">
      <c r="C132" s="1"/>
    </row>
    <row r="133" ht="15.75" customHeight="1">
      <c r="C133" s="1"/>
    </row>
    <row r="134" ht="14.25">
      <c r="C134" s="1"/>
    </row>
    <row r="135" ht="14.25">
      <c r="C135" s="1"/>
    </row>
    <row r="136" ht="14.25">
      <c r="C136" s="1"/>
    </row>
    <row r="137" ht="14.25">
      <c r="C137" s="1"/>
    </row>
    <row r="138" ht="14.25">
      <c r="C138" s="1"/>
    </row>
    <row r="139" ht="14.25">
      <c r="C139" s="1"/>
    </row>
    <row r="140" ht="14.25">
      <c r="C140" s="1"/>
    </row>
    <row r="141" ht="15.75" customHeight="1">
      <c r="C141" s="1"/>
    </row>
    <row r="142" ht="14.25">
      <c r="C142" s="1"/>
    </row>
    <row r="143" ht="14.25">
      <c r="C143" s="1"/>
    </row>
    <row r="144" ht="14.25">
      <c r="C144" s="1"/>
    </row>
    <row r="145" ht="14.25">
      <c r="C145" s="1"/>
    </row>
    <row r="146" ht="14.25">
      <c r="C146" s="1"/>
    </row>
    <row r="147" ht="14" customHeight="1">
      <c r="C147" s="1"/>
    </row>
    <row r="158" ht="14">
      <c r="E158" s="39"/>
    </row>
  </sheetData>
  <mergeCells count="22">
    <mergeCell ref="A1:G1"/>
    <mergeCell ref="A2:C2"/>
    <mergeCell ref="A3:C3"/>
    <mergeCell ref="A4:A5"/>
    <mergeCell ref="B4:C4"/>
    <mergeCell ref="D4:E4"/>
    <mergeCell ref="A14:D14"/>
    <mergeCell ref="A15:A16"/>
    <mergeCell ref="B15:D15"/>
    <mergeCell ref="E15:F15"/>
    <mergeCell ref="A33:D33"/>
    <mergeCell ref="A34:A35"/>
    <mergeCell ref="B34:D34"/>
    <mergeCell ref="E34:F34"/>
    <mergeCell ref="A51:D51"/>
    <mergeCell ref="A52:A53"/>
    <mergeCell ref="B52:D52"/>
    <mergeCell ref="E52:F52"/>
    <mergeCell ref="A67:B67"/>
    <mergeCell ref="A68:A69"/>
    <mergeCell ref="C68:D68"/>
    <mergeCell ref="A76:B76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J10" activeCellId="0" sqref="J10"/>
    </sheetView>
  </sheetViews>
  <sheetFormatPr defaultColWidth="8.6171875" defaultRowHeight="14.25"/>
  <cols>
    <col customWidth="1" min="1" max="1" style="1" width="21.75"/>
    <col customWidth="1" min="2" max="2" style="1" width="19.300000000000001"/>
    <col customWidth="1" min="3" max="3" style="1" width="17.550000000000001"/>
    <col customWidth="1" min="4" max="5" style="1" width="18.050000000000001"/>
    <col customWidth="1" min="6" max="6" style="1" width="11.800000000000001"/>
    <col customWidth="1" min="7" max="11" style="1" width="12.970000000000001"/>
    <col customWidth="1" min="12" max="256" style="1" width="9.75"/>
  </cols>
  <sheetData>
    <row r="1" s="40" customFormat="1" ht="27.600000000000001" customHeight="1">
      <c r="A1" s="41" t="s">
        <v>38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="42" customFormat="1" ht="31.5" customHeight="1">
      <c r="A2" s="43" t="s">
        <v>39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ht="38.25">
      <c r="A3" s="44" t="s">
        <v>40</v>
      </c>
      <c r="B3" s="44" t="s">
        <v>41</v>
      </c>
      <c r="C3" s="44" t="s">
        <v>42</v>
      </c>
      <c r="D3" s="44"/>
      <c r="E3" s="44" t="s">
        <v>43</v>
      </c>
      <c r="F3" s="44" t="s">
        <v>44</v>
      </c>
      <c r="G3" s="44" t="s">
        <v>45</v>
      </c>
      <c r="H3" s="44" t="s">
        <v>46</v>
      </c>
      <c r="I3" s="44" t="s">
        <v>47</v>
      </c>
      <c r="J3" s="44" t="s">
        <v>11</v>
      </c>
      <c r="K3" s="45" t="s">
        <v>12</v>
      </c>
    </row>
    <row r="4" ht="14.25">
      <c r="A4" s="46" t="s">
        <v>48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="40" customFormat="1" ht="24.600000000000001" customHeight="1">
      <c r="A5" s="48" t="s">
        <v>49</v>
      </c>
      <c r="B5" s="48" t="s">
        <v>50</v>
      </c>
      <c r="C5" s="48">
        <v>89</v>
      </c>
      <c r="D5" s="49"/>
      <c r="E5" s="50"/>
      <c r="F5" s="50"/>
      <c r="G5" s="51"/>
      <c r="H5" s="51"/>
      <c r="I5" s="51"/>
      <c r="J5" s="51"/>
      <c r="K5" s="51"/>
      <c r="L5" s="52" t="s">
        <v>51</v>
      </c>
      <c r="M5" s="52"/>
      <c r="N5" s="52"/>
      <c r="O5" s="52"/>
      <c r="P5" s="52"/>
      <c r="Q5" s="52"/>
      <c r="R5" s="52"/>
      <c r="S5" s="52"/>
    </row>
    <row r="6" s="40" customFormat="1" ht="24.600000000000001" customHeight="1">
      <c r="A6" s="53" t="s">
        <v>52</v>
      </c>
      <c r="B6" s="48" t="s">
        <v>53</v>
      </c>
      <c r="C6" s="48">
        <v>171</v>
      </c>
      <c r="D6" s="49"/>
      <c r="E6" s="50"/>
      <c r="F6" s="50"/>
      <c r="G6" s="51"/>
      <c r="H6" s="51"/>
      <c r="I6" s="51"/>
      <c r="J6" s="51"/>
      <c r="K6" s="51"/>
      <c r="L6" s="52"/>
      <c r="M6" s="52"/>
      <c r="N6" s="52"/>
      <c r="O6" s="52"/>
      <c r="P6" s="52"/>
      <c r="Q6" s="52"/>
      <c r="R6" s="52"/>
      <c r="S6" s="52"/>
    </row>
    <row r="7" s="40" customFormat="1" ht="24.600000000000001" customHeight="1">
      <c r="A7" s="53" t="s">
        <v>54</v>
      </c>
      <c r="B7" s="48" t="s">
        <v>50</v>
      </c>
      <c r="C7" s="48">
        <v>265</v>
      </c>
      <c r="D7" s="49"/>
      <c r="E7" s="50"/>
      <c r="F7" s="50"/>
      <c r="G7" s="51"/>
      <c r="H7" s="51"/>
      <c r="I7" s="51"/>
      <c r="J7" s="51"/>
      <c r="K7" s="51"/>
      <c r="L7" s="52"/>
      <c r="M7" s="52"/>
      <c r="N7" s="52"/>
      <c r="O7" s="52"/>
      <c r="P7" s="52"/>
      <c r="Q7" s="52"/>
      <c r="R7" s="52"/>
      <c r="S7" s="52"/>
    </row>
    <row r="8" s="40" customFormat="1" ht="28.5">
      <c r="A8" s="54" t="s">
        <v>55</v>
      </c>
      <c r="B8" s="55" t="s">
        <v>56</v>
      </c>
      <c r="C8" s="55">
        <v>31</v>
      </c>
      <c r="D8" s="49"/>
      <c r="E8" s="56"/>
      <c r="F8" s="56"/>
      <c r="G8" s="56"/>
      <c r="H8" s="56"/>
      <c r="I8" s="56"/>
      <c r="J8" s="57"/>
      <c r="K8" s="58"/>
      <c r="L8" s="52"/>
      <c r="M8" s="52"/>
      <c r="N8" s="52"/>
      <c r="O8" s="52"/>
      <c r="P8" s="52"/>
      <c r="Q8" s="52"/>
      <c r="R8" s="52"/>
      <c r="S8" s="52"/>
    </row>
    <row r="9" s="40" customFormat="1" ht="14.5">
      <c r="A9" s="54" t="s">
        <v>57</v>
      </c>
      <c r="B9" s="55"/>
      <c r="C9" s="55"/>
      <c r="D9" s="49"/>
      <c r="E9" s="56"/>
      <c r="F9" s="56"/>
      <c r="G9" s="56"/>
      <c r="H9" s="56"/>
      <c r="I9" s="59"/>
      <c r="J9" s="57"/>
      <c r="K9" s="58"/>
      <c r="L9" s="52"/>
      <c r="M9" s="52"/>
      <c r="N9" s="52"/>
      <c r="O9" s="52"/>
      <c r="P9" s="52"/>
      <c r="Q9" s="52"/>
      <c r="R9" s="52"/>
      <c r="S9" s="52"/>
    </row>
    <row r="10" s="40" customFormat="1" ht="14.25">
      <c r="A10" s="54"/>
      <c r="B10" s="55"/>
      <c r="C10" s="55"/>
      <c r="D10" s="60"/>
      <c r="E10" s="56"/>
      <c r="F10" s="56"/>
      <c r="G10" s="56"/>
      <c r="H10" s="61"/>
      <c r="I10" s="62" t="s">
        <v>58</v>
      </c>
      <c r="J10" s="63">
        <f>SUM(J5:J9)</f>
        <v>0</v>
      </c>
      <c r="K10" s="63">
        <f>SUM(K5:K9)</f>
        <v>0</v>
      </c>
    </row>
    <row r="11" ht="14.9" customHeight="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7" ht="19.5">
      <c r="A17" s="64" t="s">
        <v>38</v>
      </c>
      <c r="B17" s="65"/>
      <c r="C17" s="65"/>
      <c r="D17" s="65"/>
      <c r="E17" s="65"/>
      <c r="F17" s="65"/>
      <c r="G17" s="65"/>
      <c r="H17" s="65"/>
      <c r="I17" s="65"/>
      <c r="J17" s="65"/>
      <c r="K17" s="66"/>
    </row>
    <row r="18" ht="14.25">
      <c r="A18" s="67" t="s">
        <v>59</v>
      </c>
      <c r="B18" s="68"/>
      <c r="C18" s="68"/>
      <c r="D18" s="68"/>
      <c r="E18" s="68"/>
      <c r="F18" s="68"/>
      <c r="G18" s="68"/>
      <c r="H18" s="68"/>
      <c r="I18" s="68"/>
      <c r="J18" s="68"/>
      <c r="K18" s="69"/>
    </row>
    <row r="19" ht="38.25">
      <c r="A19" s="44" t="s">
        <v>40</v>
      </c>
      <c r="B19" s="70" t="s">
        <v>41</v>
      </c>
      <c r="C19" s="44" t="s">
        <v>42</v>
      </c>
      <c r="D19" s="44" t="s">
        <v>60</v>
      </c>
      <c r="E19" s="71"/>
      <c r="F19" s="72"/>
      <c r="G19" s="72"/>
      <c r="H19" s="72"/>
      <c r="I19" s="72"/>
      <c r="J19" s="72"/>
      <c r="K19" s="73"/>
    </row>
    <row r="20" ht="28.5">
      <c r="A20" s="74" t="s">
        <v>52</v>
      </c>
      <c r="B20" s="75" t="s">
        <v>61</v>
      </c>
      <c r="C20" s="76"/>
      <c r="D20" s="77">
        <v>51</v>
      </c>
      <c r="E20" s="78" t="s">
        <v>62</v>
      </c>
      <c r="F20" s="78"/>
      <c r="G20" s="78"/>
      <c r="H20" s="78"/>
      <c r="I20" s="78"/>
      <c r="J20" s="78"/>
      <c r="K20" s="78"/>
    </row>
    <row r="21" ht="28.5">
      <c r="A21" s="79" t="s">
        <v>63</v>
      </c>
      <c r="B21" s="80"/>
      <c r="C21" s="81"/>
      <c r="D21" s="82">
        <v>40</v>
      </c>
      <c r="E21" s="78"/>
      <c r="F21" s="78"/>
      <c r="G21" s="78"/>
      <c r="H21" s="78"/>
      <c r="I21" s="78"/>
      <c r="J21" s="78"/>
      <c r="K21" s="78"/>
    </row>
    <row r="22" ht="28.5">
      <c r="A22" s="79" t="s">
        <v>64</v>
      </c>
      <c r="B22" s="80"/>
      <c r="C22" s="81"/>
      <c r="D22" s="82">
        <v>0</v>
      </c>
      <c r="E22" s="78"/>
      <c r="F22" s="78"/>
      <c r="G22" s="78"/>
      <c r="H22" s="78"/>
      <c r="I22" s="78"/>
      <c r="J22" s="78"/>
      <c r="K22" s="78"/>
    </row>
    <row r="23" ht="28.5">
      <c r="A23" s="79" t="s">
        <v>49</v>
      </c>
      <c r="B23" s="83"/>
      <c r="C23" s="81"/>
      <c r="D23" s="82">
        <v>33</v>
      </c>
      <c r="E23" s="78"/>
      <c r="F23" s="78"/>
      <c r="G23" s="78"/>
      <c r="H23" s="78"/>
      <c r="I23" s="78"/>
      <c r="J23" s="78"/>
      <c r="K23" s="78"/>
    </row>
    <row r="24" ht="28.5">
      <c r="A24" s="84" t="s">
        <v>65</v>
      </c>
      <c r="B24" s="85" t="s">
        <v>66</v>
      </c>
      <c r="C24" s="81"/>
      <c r="D24" s="82">
        <v>21</v>
      </c>
      <c r="E24" s="86"/>
      <c r="F24" s="86"/>
      <c r="G24" s="86"/>
      <c r="H24" s="86"/>
      <c r="I24" s="86"/>
      <c r="J24" s="86"/>
      <c r="K24" s="86"/>
    </row>
    <row r="1048546" ht="12.800000000000001"/>
    <row r="1048547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  <row r="1048576" ht="12.800000000000001"/>
  </sheetData>
  <mergeCells count="12">
    <mergeCell ref="A1:K1"/>
    <mergeCell ref="A2:K2"/>
    <mergeCell ref="B4:K4"/>
    <mergeCell ref="B5:B7"/>
    <mergeCell ref="C5:C7"/>
    <mergeCell ref="L5:S9"/>
    <mergeCell ref="A11:K11"/>
    <mergeCell ref="A17:K17"/>
    <mergeCell ref="A18:K18"/>
    <mergeCell ref="E19:K19"/>
    <mergeCell ref="B20:B23"/>
    <mergeCell ref="E20:K22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D12" activeCellId="0" sqref="D12"/>
    </sheetView>
  </sheetViews>
  <sheetFormatPr defaultColWidth="8.6171875" defaultRowHeight="14.25"/>
  <cols>
    <col customWidth="1" min="1" max="1" style="1" width="37.969999999999999"/>
    <col customWidth="1" min="2" max="2" style="1" width="16.469999999999999"/>
    <col customWidth="1" min="3" max="3" style="1" width="9.75"/>
    <col customWidth="1" min="4" max="4" style="1" width="22"/>
    <col customWidth="1" min="5" max="5" style="1" width="27.379999999999999"/>
    <col customWidth="1" min="6" max="6" style="1" width="9.75"/>
    <col customWidth="1" min="7" max="7" style="1" width="16.890000000000001"/>
    <col customWidth="1" min="8" max="254" style="1" width="9.75"/>
    <col customWidth="1" min="255" max="257" style="1" width="10.460000000000001"/>
  </cols>
  <sheetData>
    <row r="1" ht="24.75" customHeight="1">
      <c r="A1" s="87" t="s">
        <v>38</v>
      </c>
      <c r="B1" s="87"/>
      <c r="C1" s="87"/>
      <c r="D1" s="87"/>
      <c r="E1" s="87"/>
    </row>
    <row r="2" ht="37.5" customHeight="1">
      <c r="A2" s="12" t="s">
        <v>67</v>
      </c>
      <c r="B2" s="12"/>
      <c r="C2" s="12"/>
      <c r="D2" s="12"/>
      <c r="E2" s="12"/>
    </row>
    <row r="3" ht="16.5">
      <c r="A3" s="88" t="s">
        <v>68</v>
      </c>
      <c r="B3" s="88"/>
      <c r="C3" s="88"/>
      <c r="D3" s="88"/>
      <c r="E3" s="88"/>
    </row>
    <row r="4" ht="40.5" customHeight="1">
      <c r="A4" s="89" t="s">
        <v>69</v>
      </c>
      <c r="B4" s="90" t="s">
        <v>70</v>
      </c>
      <c r="C4" s="90" t="s">
        <v>71</v>
      </c>
      <c r="D4" s="90" t="s">
        <v>11</v>
      </c>
      <c r="E4" s="90" t="s">
        <v>12</v>
      </c>
    </row>
    <row r="5" ht="14.25">
      <c r="A5" s="91" t="s">
        <v>72</v>
      </c>
      <c r="B5" s="92">
        <v>236</v>
      </c>
      <c r="C5" s="93">
        <v>2</v>
      </c>
      <c r="D5" s="94" t="s">
        <v>14</v>
      </c>
      <c r="E5" s="94" t="s">
        <v>14</v>
      </c>
    </row>
    <row r="6" ht="14.25">
      <c r="A6" s="91" t="s">
        <v>73</v>
      </c>
      <c r="B6" s="92">
        <v>198</v>
      </c>
      <c r="C6" s="93">
        <v>2</v>
      </c>
      <c r="D6" s="94" t="s">
        <v>14</v>
      </c>
      <c r="E6" s="94" t="s">
        <v>14</v>
      </c>
    </row>
    <row r="7" ht="14.25">
      <c r="A7" s="91" t="s">
        <v>74</v>
      </c>
      <c r="B7" s="92">
        <v>206</v>
      </c>
      <c r="C7" s="93">
        <v>2</v>
      </c>
      <c r="D7" s="94" t="s">
        <v>14</v>
      </c>
      <c r="E7" s="94" t="s">
        <v>14</v>
      </c>
    </row>
    <row r="8" ht="14.25">
      <c r="A8" s="91" t="s">
        <v>75</v>
      </c>
      <c r="B8" s="92">
        <v>425.81999999999999</v>
      </c>
      <c r="C8" s="93">
        <v>2</v>
      </c>
      <c r="D8" s="94" t="s">
        <v>14</v>
      </c>
      <c r="E8" s="94" t="s">
        <v>14</v>
      </c>
    </row>
    <row r="9" ht="14.25">
      <c r="A9" s="91" t="s">
        <v>76</v>
      </c>
      <c r="B9" s="92">
        <v>24</v>
      </c>
      <c r="C9" s="93">
        <v>2</v>
      </c>
      <c r="D9" s="94" t="s">
        <v>14</v>
      </c>
      <c r="E9" s="94" t="s">
        <v>14</v>
      </c>
    </row>
    <row r="10" ht="14.25">
      <c r="A10" s="95" t="s">
        <v>77</v>
      </c>
      <c r="B10" s="96">
        <f>SUM(B5:B9)</f>
        <v>1089.8199999999999</v>
      </c>
      <c r="C10" s="97"/>
      <c r="D10" s="98">
        <f>SUM(D5:D9)</f>
        <v>0</v>
      </c>
      <c r="E10" s="98">
        <f>SUM(E5:E9)</f>
        <v>0</v>
      </c>
    </row>
    <row r="12" ht="14" customHeight="1">
      <c r="A12" s="99" t="s">
        <v>78</v>
      </c>
      <c r="B12" s="99"/>
      <c r="C12" s="99"/>
      <c r="D12" s="100">
        <f>SUM(D5:D10)</f>
        <v>0</v>
      </c>
      <c r="E12" s="100">
        <f>SUM(E5:E10)</f>
        <v>0</v>
      </c>
    </row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  <row r="1048576" ht="12.800000000000001"/>
  </sheetData>
  <mergeCells count="4">
    <mergeCell ref="A1:E1"/>
    <mergeCell ref="A2:E2"/>
    <mergeCell ref="A3:E3"/>
    <mergeCell ref="A12:C12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B14" activeCellId="0" sqref="B14"/>
    </sheetView>
  </sheetViews>
  <sheetFormatPr defaultColWidth="8.6171875" defaultRowHeight="14.25"/>
  <cols>
    <col customWidth="1" min="1" max="1" style="1" width="24.559999999999999"/>
    <col customWidth="1" min="2" max="2" style="1" width="18.559999999999999"/>
    <col customWidth="1" min="3" max="3" style="1" width="31.75"/>
    <col customWidth="1" min="4" max="4" style="1" width="22.760000000000002"/>
    <col customWidth="1" min="5" max="5" style="1" width="21.879999999999999"/>
    <col customWidth="1" min="6" max="255" style="1" width="9.75"/>
  </cols>
  <sheetData>
    <row r="1" ht="41.25" customHeight="1">
      <c r="A1" s="101" t="s">
        <v>79</v>
      </c>
      <c r="B1" s="101"/>
      <c r="C1" s="101"/>
      <c r="D1" s="101"/>
    </row>
    <row r="2" ht="53.25" customHeight="1">
      <c r="A2" s="102" t="s">
        <v>80</v>
      </c>
      <c r="B2" s="102"/>
      <c r="C2" s="103" t="s">
        <v>81</v>
      </c>
      <c r="D2" s="103" t="s">
        <v>82</v>
      </c>
    </row>
    <row r="3" ht="14.25">
      <c r="A3" s="104" t="s">
        <v>83</v>
      </c>
      <c r="B3" s="104"/>
      <c r="C3" s="105">
        <f>Bâtiments!C76</f>
        <v>0</v>
      </c>
      <c r="D3" s="105">
        <f>Bâtiments!D76</f>
        <v>0</v>
      </c>
    </row>
    <row r="4" ht="14.25">
      <c r="A4" s="106"/>
      <c r="B4" s="107"/>
      <c r="C4" s="108"/>
      <c r="D4" s="108"/>
    </row>
    <row r="5" ht="28.5">
      <c r="A5" s="12" t="s">
        <v>84</v>
      </c>
      <c r="B5" s="12"/>
      <c r="C5" s="109" t="s">
        <v>85</v>
      </c>
      <c r="D5" s="109" t="s">
        <v>86</v>
      </c>
    </row>
    <row r="6" ht="14.25">
      <c r="A6" s="104" t="s">
        <v>87</v>
      </c>
      <c r="B6" s="104"/>
      <c r="C6" s="105">
        <f>'Consommables sanitaires'!J10</f>
        <v>0</v>
      </c>
      <c r="D6" s="105">
        <f>'Consommables sanitaires'!K10</f>
        <v>0</v>
      </c>
    </row>
    <row r="7" ht="14.25">
      <c r="A7" s="110"/>
      <c r="B7" s="111"/>
      <c r="C7" s="107"/>
      <c r="D7" s="112"/>
      <c r="E7" s="107"/>
    </row>
    <row r="8" ht="14.25">
      <c r="A8" s="110"/>
      <c r="B8" s="111"/>
      <c r="C8" s="113"/>
      <c r="D8" s="114"/>
      <c r="E8" s="113"/>
    </row>
    <row r="9" ht="28.5">
      <c r="A9" s="12" t="s">
        <v>88</v>
      </c>
      <c r="B9" s="12"/>
      <c r="C9" s="109" t="s">
        <v>85</v>
      </c>
      <c r="D9" s="109" t="s">
        <v>86</v>
      </c>
    </row>
    <row r="10" ht="14.25">
      <c r="A10" s="104" t="s">
        <v>87</v>
      </c>
      <c r="B10" s="104"/>
      <c r="C10" s="115">
        <f>Vitrerie!D12</f>
        <v>0</v>
      </c>
      <c r="D10" s="115">
        <f>Vitrerie!E12</f>
        <v>0</v>
      </c>
    </row>
    <row r="11" ht="14.25">
      <c r="A11" s="116"/>
      <c r="B11" s="117"/>
      <c r="C11" s="118"/>
      <c r="D11" s="118"/>
      <c r="E11" s="118"/>
    </row>
    <row r="12" ht="28.5">
      <c r="A12" s="116"/>
      <c r="B12" s="117"/>
      <c r="C12" s="109" t="s">
        <v>85</v>
      </c>
      <c r="D12" s="109" t="s">
        <v>86</v>
      </c>
    </row>
    <row r="13" ht="34.5" customHeight="1">
      <c r="A13" s="119"/>
      <c r="B13" s="119"/>
      <c r="C13" s="120">
        <f>SUM(C3,C6,C10)</f>
        <v>0</v>
      </c>
      <c r="D13" s="120">
        <f>SUM(D3,D6,D10)</f>
        <v>0</v>
      </c>
    </row>
    <row r="14" ht="21" customHeight="1">
      <c r="D14" s="120"/>
    </row>
    <row r="15" ht="14.25">
      <c r="A15" s="104" t="s">
        <v>89</v>
      </c>
      <c r="B15" s="104"/>
      <c r="C15" s="120">
        <f>C13*4</f>
        <v>0</v>
      </c>
      <c r="D15" s="120">
        <f>D13*4</f>
        <v>0</v>
      </c>
    </row>
    <row r="1048507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  <row r="1048573" ht="12.800000000000001"/>
    <row r="1048574" ht="12.800000000000001"/>
    <row r="1048575" ht="12.800000000000001"/>
    <row r="1048576" ht="12.800000000000001"/>
  </sheetData>
  <mergeCells count="9">
    <mergeCell ref="A1:D1"/>
    <mergeCell ref="A2:B2"/>
    <mergeCell ref="A3:B3"/>
    <mergeCell ref="A5:B5"/>
    <mergeCell ref="A6:B6"/>
    <mergeCell ref="A9:B9"/>
    <mergeCell ref="A10:B10"/>
    <mergeCell ref="A13:B13"/>
    <mergeCell ref="A15:B15"/>
  </mergeCells>
  <printOptions headings="0" gridLines="0"/>
  <pageMargins left="0.69999999999999996" right="0.69999999999999996" top="0.75" bottom="0.75" header="0.51181102362204689" footer="0.51181102362204689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12</cp:revision>
  <dcterms:modified xsi:type="dcterms:W3CDTF">2025-09-17T15:47:49Z</dcterms:modified>
</cp:coreProperties>
</file>